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C_2020\10 September 2021\"/>
    </mc:Choice>
  </mc:AlternateContent>
  <bookViews>
    <workbookView xWindow="0" yWindow="0" windowWidth="20496" windowHeight="7056" tabRatio="960"/>
  </bookViews>
  <sheets>
    <sheet name="Contents" sheetId="164" r:id="rId1"/>
    <sheet name="Table 2.1.1" sheetId="73" r:id="rId2"/>
    <sheet name="Table 2.1.2" sheetId="74" r:id="rId3"/>
    <sheet name="Table 2.1.3" sheetId="75" r:id="rId4"/>
    <sheet name="Table 2.1.4" sheetId="76" r:id="rId5"/>
    <sheet name="Table 2.1.5" sheetId="77" r:id="rId6"/>
    <sheet name="Table 2.1.6 " sheetId="78" r:id="rId7"/>
    <sheet name="Table 2.1.7" sheetId="79" r:id="rId8"/>
    <sheet name="Table 2.2.1" sheetId="80" r:id="rId9"/>
    <sheet name="Table 2.2.2" sheetId="81" r:id="rId10"/>
    <sheet name="Table 2.3.1" sheetId="82" r:id="rId11"/>
    <sheet name="Table 2.3.2" sheetId="83" r:id="rId12"/>
    <sheet name="Table 2.4.1" sheetId="84" r:id="rId13"/>
    <sheet name="Table 2.4.2" sheetId="85" r:id="rId14"/>
    <sheet name="Table 2.4.3" sheetId="86" r:id="rId15"/>
    <sheet name="Table 2.4.4" sheetId="87" r:id="rId16"/>
    <sheet name="Table 2.4.5" sheetId="88" r:id="rId17"/>
    <sheet name="Table 2.4.6" sheetId="89" r:id="rId18"/>
    <sheet name="Table 2.4.7" sheetId="90" r:id="rId19"/>
    <sheet name="Table 2.4.8" sheetId="91" r:id="rId20"/>
    <sheet name="Table 3.2" sheetId="92" r:id="rId21"/>
    <sheet name="Table 3. 3" sheetId="2" r:id="rId22"/>
    <sheet name="Table 3.4" sheetId="93" r:id="rId23"/>
    <sheet name="Table 3. 5" sheetId="94" r:id="rId24"/>
    <sheet name="Table 3.6" sheetId="95" r:id="rId25"/>
    <sheet name="Table 3.7" sheetId="96" r:id="rId26"/>
    <sheet name="Table 3.8" sheetId="97" r:id="rId27"/>
    <sheet name="Table 3.9" sheetId="98" r:id="rId28"/>
    <sheet name="Table 3.10" sheetId="99" r:id="rId29"/>
    <sheet name="Table 3.11" sheetId="100" r:id="rId30"/>
    <sheet name="Table 3.12" sheetId="101" r:id="rId31"/>
    <sheet name="Table 3.13" sheetId="102" r:id="rId32"/>
    <sheet name="Table 3.14" sheetId="103" r:id="rId33"/>
    <sheet name="Table 3.15" sheetId="104" r:id="rId34"/>
    <sheet name="Table 3.16" sheetId="105" r:id="rId35"/>
    <sheet name="Table 3.17" sheetId="106" r:id="rId36"/>
    <sheet name="Table 3.18" sheetId="107" r:id="rId37"/>
    <sheet name="Table 3.19" sheetId="108" r:id="rId38"/>
    <sheet name="Table 3.20" sheetId="109" r:id="rId39"/>
    <sheet name="Table 3.21" sheetId="110" r:id="rId40"/>
    <sheet name="Table 4.1" sheetId="212" r:id="rId41"/>
    <sheet name="Table 4.2" sheetId="213" r:id="rId42"/>
    <sheet name="Table 4.3" sheetId="214" r:id="rId43"/>
    <sheet name="Table 4.4" sheetId="215" r:id="rId44"/>
    <sheet name="Table 4.5" sheetId="216" r:id="rId45"/>
    <sheet name="Table 4.6" sheetId="217" r:id="rId46"/>
    <sheet name="Table 4.7" sheetId="218" r:id="rId47"/>
    <sheet name="Table 4.8A" sheetId="219" r:id="rId48"/>
    <sheet name="Table 4. 8B" sheetId="220" r:id="rId49"/>
    <sheet name="Table 4.9" sheetId="221" r:id="rId50"/>
    <sheet name="Table 4.10A" sheetId="222" r:id="rId51"/>
    <sheet name="Table 4.10B" sheetId="223" r:id="rId52"/>
    <sheet name="Table 4.11" sheetId="224" r:id="rId53"/>
    <sheet name="Table 4.12" sheetId="225" r:id="rId54"/>
    <sheet name="Table 4.13" sheetId="226" r:id="rId55"/>
    <sheet name="Table 4.14" sheetId="227" r:id="rId56"/>
    <sheet name="Table 4.15" sheetId="229" r:id="rId57"/>
    <sheet name="Table 4.16" sheetId="228" r:id="rId58"/>
    <sheet name="Table 4.17" sheetId="230" r:id="rId59"/>
    <sheet name="Table 4.18" sheetId="231" r:id="rId60"/>
    <sheet name="Table 4.19" sheetId="232" r:id="rId61"/>
    <sheet name="Table 4.20" sheetId="233" r:id="rId62"/>
    <sheet name="Table 4.21" sheetId="234" r:id="rId63"/>
    <sheet name="Table 4.22" sheetId="235" r:id="rId64"/>
    <sheet name="Table 4.23" sheetId="236" r:id="rId65"/>
    <sheet name="Table 4.24A" sheetId="237" r:id="rId66"/>
    <sheet name="Table 4.24B" sheetId="238" r:id="rId67"/>
    <sheet name="Table 4.25" sheetId="239" r:id="rId68"/>
    <sheet name="Table 4.26A" sheetId="240" r:id="rId69"/>
    <sheet name="Table 4.26B" sheetId="241" r:id="rId70"/>
    <sheet name="Table 4.27" sheetId="242" r:id="rId71"/>
    <sheet name="Table 4.28A" sheetId="243" r:id="rId72"/>
    <sheet name="Table 4.28B" sheetId="244" r:id="rId73"/>
    <sheet name="Table 4.29" sheetId="245" r:id="rId74"/>
    <sheet name="Table 4.30" sheetId="246" r:id="rId75"/>
    <sheet name="Table 4.31" sheetId="247" r:id="rId76"/>
    <sheet name="Table 4.32" sheetId="248" r:id="rId77"/>
    <sheet name="Table 4.33" sheetId="249" r:id="rId78"/>
    <sheet name="Table 4.33B" sheetId="250" r:id="rId79"/>
    <sheet name="Table 4.34" sheetId="251" r:id="rId80"/>
    <sheet name="Table 4.35A" sheetId="252" r:id="rId81"/>
    <sheet name="Table 4.35B" sheetId="253" r:id="rId82"/>
    <sheet name="Table 4.36" sheetId="254" r:id="rId83"/>
    <sheet name="Table 4.37" sheetId="255" r:id="rId84"/>
    <sheet name="Table 4.38" sheetId="256" r:id="rId85"/>
    <sheet name="Table 4.39" sheetId="257" r:id="rId86"/>
    <sheet name="Table 4.40" sheetId="258" r:id="rId87"/>
    <sheet name="Table 4.41" sheetId="259" r:id="rId88"/>
    <sheet name="Table 4.42" sheetId="260" r:id="rId89"/>
    <sheet name="Table 4.43" sheetId="261" r:id="rId90"/>
    <sheet name="Table 4.44" sheetId="262" r:id="rId91"/>
    <sheet name="Table 4.45" sheetId="263" r:id="rId92"/>
    <sheet name="Table 4.46" sheetId="264" r:id="rId93"/>
  </sheets>
  <definedNames>
    <definedName name="_Toc512869696" localSheetId="8">'Table 2.2.1'!$A$1</definedName>
    <definedName name="_Toc518064028" localSheetId="22">'Table 3.4'!$A$1</definedName>
    <definedName name="_Toc518064032" localSheetId="26">'Table 3.8'!$A$1</definedName>
    <definedName name="_Toc518064036" localSheetId="30">'Table 3.12'!$A$1</definedName>
    <definedName name="_Toc518116684" localSheetId="2">'Table 2.1.2'!$A$1</definedName>
    <definedName name="_Toc518116689" localSheetId="7">'Table 2.1.7'!$A$1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249" l="1"/>
  <c r="L24" i="249"/>
  <c r="K24" i="249"/>
  <c r="J24" i="249"/>
  <c r="I24" i="249"/>
  <c r="H24" i="249"/>
  <c r="G24" i="249"/>
  <c r="F24" i="249"/>
  <c r="E24" i="249"/>
  <c r="D24" i="249"/>
  <c r="C24" i="249"/>
  <c r="B23" i="249"/>
  <c r="B22" i="249"/>
  <c r="B21" i="249"/>
  <c r="B20" i="249"/>
  <c r="B19" i="249"/>
  <c r="B18" i="249"/>
  <c r="B17" i="249"/>
  <c r="B16" i="249"/>
  <c r="B15" i="249"/>
  <c r="B14" i="249"/>
  <c r="B13" i="249"/>
  <c r="B12" i="249"/>
  <c r="B11" i="249"/>
  <c r="B10" i="249"/>
  <c r="B9" i="249"/>
  <c r="B8" i="249"/>
  <c r="B24" i="249" s="1"/>
  <c r="B7" i="249"/>
  <c r="B6" i="249"/>
  <c r="B5" i="249"/>
  <c r="C20" i="236"/>
  <c r="C19" i="236"/>
  <c r="C18" i="236"/>
  <c r="C17" i="236"/>
  <c r="C16" i="236"/>
  <c r="C15" i="236"/>
  <c r="C14" i="236"/>
  <c r="C13" i="236"/>
  <c r="C12" i="236"/>
  <c r="C11" i="236"/>
  <c r="C8" i="236"/>
  <c r="C7" i="236"/>
  <c r="C6" i="236"/>
  <c r="C5" i="236"/>
  <c r="F10" i="235"/>
  <c r="E10" i="235"/>
  <c r="D10" i="235"/>
  <c r="C10" i="235"/>
  <c r="B9" i="235"/>
  <c r="B8" i="235"/>
  <c r="B7" i="235"/>
  <c r="B6" i="235"/>
  <c r="B5" i="235"/>
  <c r="C20" i="218"/>
  <c r="C19" i="218"/>
  <c r="C18" i="218"/>
  <c r="C17" i="218"/>
  <c r="C16" i="218"/>
  <c r="C15" i="218"/>
  <c r="C14" i="218"/>
  <c r="C13" i="218"/>
  <c r="C12" i="218"/>
  <c r="C10" i="218"/>
  <c r="C9" i="218"/>
  <c r="C5" i="218"/>
  <c r="H23" i="213"/>
  <c r="G23" i="213"/>
  <c r="F23" i="213"/>
  <c r="E23" i="213"/>
  <c r="D23" i="213"/>
  <c r="C23" i="213"/>
  <c r="B22" i="213"/>
  <c r="B21" i="213"/>
  <c r="B20" i="213"/>
  <c r="B19" i="213"/>
  <c r="B18" i="213"/>
  <c r="B17" i="213"/>
  <c r="B16" i="213"/>
  <c r="B15" i="213"/>
  <c r="B14" i="213"/>
  <c r="B13" i="213"/>
  <c r="B12" i="213"/>
  <c r="B11" i="213"/>
  <c r="B10" i="213"/>
  <c r="B9" i="213"/>
  <c r="B8" i="213"/>
  <c r="B7" i="213"/>
  <c r="B6" i="213"/>
  <c r="B5" i="213"/>
  <c r="B4" i="213"/>
  <c r="F6" i="83" l="1"/>
  <c r="G6" i="83"/>
  <c r="F7" i="83"/>
  <c r="G7" i="83"/>
  <c r="F8" i="83"/>
  <c r="G8" i="83"/>
  <c r="F9" i="83"/>
  <c r="G9" i="83"/>
  <c r="F10" i="83"/>
  <c r="G10" i="83"/>
  <c r="F11" i="83"/>
  <c r="G11" i="83"/>
  <c r="F12" i="83"/>
  <c r="G12" i="83"/>
  <c r="F13" i="83"/>
  <c r="G13" i="83"/>
  <c r="F14" i="83"/>
  <c r="G14" i="83"/>
  <c r="F15" i="83"/>
  <c r="G15" i="83"/>
  <c r="F16" i="83"/>
  <c r="G16" i="83"/>
  <c r="F17" i="83"/>
  <c r="G17" i="83"/>
  <c r="F18" i="83"/>
  <c r="G18" i="83"/>
  <c r="F19" i="83"/>
  <c r="G19" i="83"/>
  <c r="F20" i="83"/>
  <c r="G20" i="83"/>
  <c r="F21" i="83"/>
  <c r="G21" i="83"/>
  <c r="F22" i="83"/>
  <c r="G22" i="83"/>
  <c r="F23" i="83"/>
  <c r="G23" i="83"/>
  <c r="F24" i="83"/>
  <c r="G24" i="83"/>
  <c r="F5" i="83"/>
  <c r="E6" i="82"/>
  <c r="F6" i="82"/>
  <c r="G6" i="82"/>
  <c r="E7" i="82"/>
  <c r="F7" i="82"/>
  <c r="G7" i="82"/>
  <c r="E8" i="82"/>
  <c r="F8" i="82"/>
  <c r="G8" i="82"/>
  <c r="E9" i="82"/>
  <c r="F9" i="82"/>
  <c r="G9" i="82"/>
  <c r="E10" i="82"/>
  <c r="F10" i="82"/>
  <c r="G10" i="82"/>
  <c r="E11" i="82"/>
  <c r="F11" i="82"/>
  <c r="G11" i="82"/>
  <c r="E12" i="82"/>
  <c r="F12" i="82"/>
  <c r="G12" i="82"/>
  <c r="E13" i="82"/>
  <c r="F13" i="82"/>
  <c r="G13" i="82"/>
  <c r="E14" i="82"/>
  <c r="F14" i="82"/>
  <c r="G14" i="82"/>
  <c r="E15" i="82"/>
  <c r="F15" i="82"/>
  <c r="G15" i="82"/>
  <c r="E16" i="82"/>
  <c r="F16" i="82"/>
  <c r="G16" i="82"/>
  <c r="E17" i="82"/>
  <c r="F17" i="82"/>
  <c r="G17" i="82"/>
  <c r="E18" i="82"/>
  <c r="F18" i="82"/>
  <c r="G18" i="82"/>
  <c r="E19" i="82"/>
  <c r="F19" i="82"/>
  <c r="G19" i="82"/>
  <c r="E20" i="82"/>
  <c r="F20" i="82"/>
  <c r="G20" i="82"/>
  <c r="E21" i="82"/>
  <c r="F21" i="82"/>
  <c r="G21" i="82"/>
  <c r="E22" i="82"/>
  <c r="F22" i="82"/>
  <c r="G22" i="82"/>
  <c r="E23" i="82"/>
  <c r="F23" i="82"/>
  <c r="G23" i="82"/>
  <c r="E24" i="82"/>
  <c r="F24" i="82"/>
  <c r="G24" i="82"/>
  <c r="G5" i="82"/>
  <c r="F5" i="82"/>
  <c r="E5" i="82"/>
  <c r="D23" i="108" l="1"/>
  <c r="D21" i="108"/>
  <c r="D19" i="108"/>
  <c r="F8" i="93" l="1"/>
  <c r="G8" i="93"/>
  <c r="E6" i="93"/>
  <c r="F6" i="93"/>
  <c r="G6" i="93"/>
  <c r="E7" i="93"/>
  <c r="F7" i="93"/>
  <c r="G7" i="93"/>
  <c r="E8" i="93"/>
  <c r="G5" i="93"/>
  <c r="F5" i="93"/>
  <c r="E5" i="93"/>
  <c r="F6" i="2"/>
  <c r="F7" i="2"/>
  <c r="F5" i="2"/>
  <c r="E6" i="2"/>
  <c r="E7" i="2"/>
  <c r="E5" i="2"/>
  <c r="G5" i="92"/>
  <c r="E5" i="87"/>
  <c r="E6" i="87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" i="87"/>
  <c r="E24" i="86"/>
  <c r="E23" i="86"/>
  <c r="G5" i="83"/>
  <c r="D7" i="74"/>
  <c r="D24" i="106" l="1"/>
  <c r="C24" i="106"/>
  <c r="E8" i="84"/>
  <c r="J5" i="108" l="1"/>
  <c r="J23" i="108"/>
  <c r="G22" i="108"/>
  <c r="G23" i="108"/>
  <c r="D22" i="108"/>
  <c r="J6" i="108"/>
  <c r="J7" i="108"/>
  <c r="J8" i="108"/>
  <c r="J9" i="108"/>
  <c r="J10" i="108"/>
  <c r="J11" i="108"/>
  <c r="J12" i="108"/>
  <c r="J13" i="108"/>
  <c r="J14" i="108"/>
  <c r="J15" i="108"/>
  <c r="J16" i="108"/>
  <c r="J17" i="108"/>
  <c r="J18" i="108"/>
  <c r="J19" i="108"/>
  <c r="J20" i="108"/>
  <c r="J21" i="108"/>
  <c r="G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1" i="108"/>
  <c r="G5" i="108"/>
  <c r="D6" i="108"/>
  <c r="D7" i="108"/>
  <c r="D8" i="108"/>
  <c r="D9" i="108"/>
  <c r="D10" i="108"/>
  <c r="D11" i="108"/>
  <c r="D12" i="108"/>
  <c r="D13" i="108"/>
  <c r="D14" i="108"/>
  <c r="D15" i="108"/>
  <c r="D16" i="108"/>
  <c r="D17" i="108"/>
  <c r="D18" i="108"/>
  <c r="D20" i="108"/>
  <c r="D5" i="108"/>
  <c r="E6" i="107"/>
  <c r="F6" i="107"/>
  <c r="G6" i="107"/>
  <c r="E7" i="107"/>
  <c r="F7" i="107"/>
  <c r="G7" i="107"/>
  <c r="E8" i="107"/>
  <c r="F8" i="107"/>
  <c r="G8" i="107"/>
  <c r="E9" i="107"/>
  <c r="F9" i="107"/>
  <c r="G9" i="107"/>
  <c r="E10" i="107"/>
  <c r="F10" i="107"/>
  <c r="G10" i="107"/>
  <c r="E11" i="107"/>
  <c r="F11" i="107"/>
  <c r="G11" i="107"/>
  <c r="E12" i="107"/>
  <c r="F12" i="107"/>
  <c r="G12" i="107"/>
  <c r="E13" i="107"/>
  <c r="F13" i="107"/>
  <c r="G13" i="107"/>
  <c r="E14" i="107"/>
  <c r="F14" i="107"/>
  <c r="G14" i="107"/>
  <c r="E15" i="107"/>
  <c r="F15" i="107"/>
  <c r="G15" i="107"/>
  <c r="E16" i="107"/>
  <c r="F16" i="107"/>
  <c r="G16" i="107"/>
  <c r="E17" i="107"/>
  <c r="F17" i="107"/>
  <c r="G17" i="107"/>
  <c r="E18" i="107"/>
  <c r="F18" i="107"/>
  <c r="G18" i="107"/>
  <c r="E19" i="107"/>
  <c r="F19" i="107"/>
  <c r="G19" i="107"/>
  <c r="E20" i="107"/>
  <c r="F20" i="107"/>
  <c r="G20" i="107"/>
  <c r="E21" i="107"/>
  <c r="F21" i="107"/>
  <c r="G21" i="107"/>
  <c r="E22" i="107"/>
  <c r="F22" i="107"/>
  <c r="G22" i="107"/>
  <c r="E23" i="107"/>
  <c r="F23" i="107"/>
  <c r="G23" i="107"/>
  <c r="E24" i="107"/>
  <c r="F24" i="107"/>
  <c r="G24" i="107"/>
  <c r="E25" i="107"/>
  <c r="F25" i="107"/>
  <c r="G25" i="107"/>
  <c r="E26" i="107"/>
  <c r="F26" i="107"/>
  <c r="G26" i="107"/>
  <c r="E27" i="107"/>
  <c r="F27" i="107"/>
  <c r="G27" i="107"/>
  <c r="E28" i="107"/>
  <c r="F28" i="107"/>
  <c r="G28" i="107"/>
  <c r="E29" i="107"/>
  <c r="F29" i="107"/>
  <c r="G29" i="107"/>
  <c r="E30" i="107"/>
  <c r="F30" i="107"/>
  <c r="G30" i="107"/>
  <c r="E31" i="107"/>
  <c r="F31" i="107"/>
  <c r="G31" i="107"/>
  <c r="E32" i="107"/>
  <c r="F32" i="107"/>
  <c r="G32" i="107"/>
  <c r="E33" i="107"/>
  <c r="F33" i="107"/>
  <c r="G33" i="107"/>
  <c r="E34" i="107"/>
  <c r="F34" i="107"/>
  <c r="G34" i="107"/>
  <c r="E35" i="107"/>
  <c r="F35" i="107"/>
  <c r="G35" i="107"/>
  <c r="E36" i="107"/>
  <c r="F36" i="107"/>
  <c r="G36" i="107"/>
  <c r="E37" i="107"/>
  <c r="F37" i="107"/>
  <c r="G37" i="107"/>
  <c r="E38" i="107"/>
  <c r="F38" i="107"/>
  <c r="G38" i="107"/>
  <c r="E39" i="107"/>
  <c r="F39" i="107"/>
  <c r="G39" i="107"/>
  <c r="E40" i="107"/>
  <c r="F40" i="107"/>
  <c r="G40" i="107"/>
  <c r="G5" i="107"/>
  <c r="F5" i="107"/>
  <c r="E5" i="107"/>
  <c r="E6" i="106"/>
  <c r="F6" i="106"/>
  <c r="G6" i="106"/>
  <c r="E7" i="106"/>
  <c r="F7" i="106"/>
  <c r="G7" i="106"/>
  <c r="E8" i="106"/>
  <c r="F8" i="106"/>
  <c r="G8" i="106"/>
  <c r="E9" i="106"/>
  <c r="F9" i="106"/>
  <c r="G9" i="106"/>
  <c r="E10" i="106"/>
  <c r="F10" i="106"/>
  <c r="G10" i="106"/>
  <c r="E11" i="106"/>
  <c r="F11" i="106"/>
  <c r="G11" i="106"/>
  <c r="E12" i="106"/>
  <c r="F12" i="106"/>
  <c r="G12" i="106"/>
  <c r="E13" i="106"/>
  <c r="F13" i="106"/>
  <c r="G13" i="106"/>
  <c r="E14" i="106"/>
  <c r="F14" i="106"/>
  <c r="G14" i="106"/>
  <c r="E15" i="106"/>
  <c r="F15" i="106"/>
  <c r="G15" i="106"/>
  <c r="E16" i="106"/>
  <c r="F16" i="106"/>
  <c r="G16" i="106"/>
  <c r="E17" i="106"/>
  <c r="F17" i="106"/>
  <c r="G17" i="106"/>
  <c r="E18" i="106"/>
  <c r="F18" i="106"/>
  <c r="G18" i="106"/>
  <c r="E19" i="106"/>
  <c r="F19" i="106"/>
  <c r="G19" i="106"/>
  <c r="E20" i="106"/>
  <c r="F20" i="106"/>
  <c r="G20" i="106"/>
  <c r="E21" i="106"/>
  <c r="F21" i="106"/>
  <c r="G21" i="106"/>
  <c r="E22" i="106"/>
  <c r="F22" i="106"/>
  <c r="G22" i="106"/>
  <c r="E23" i="106"/>
  <c r="F23" i="106"/>
  <c r="G23" i="106"/>
  <c r="G5" i="106"/>
  <c r="F5" i="106"/>
  <c r="E5" i="106"/>
  <c r="G6" i="92"/>
  <c r="G7" i="92"/>
  <c r="G8" i="92"/>
  <c r="G9" i="92"/>
  <c r="F6" i="92"/>
  <c r="F7" i="92"/>
  <c r="F8" i="92"/>
  <c r="F9" i="92"/>
  <c r="F5" i="92"/>
  <c r="E6" i="91"/>
  <c r="E7" i="91"/>
  <c r="E5" i="91"/>
  <c r="E6" i="90"/>
  <c r="E7" i="90"/>
  <c r="E8" i="90"/>
  <c r="E9" i="90"/>
  <c r="E5" i="90"/>
  <c r="E5" i="89"/>
  <c r="E6" i="89"/>
  <c r="E7" i="89"/>
  <c r="E8" i="89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4" i="89"/>
  <c r="E6" i="88"/>
  <c r="E7" i="88"/>
  <c r="E8" i="88"/>
  <c r="E9" i="88"/>
  <c r="E5" i="88"/>
  <c r="I6" i="86"/>
  <c r="I7" i="86"/>
  <c r="I8" i="86"/>
  <c r="I9" i="86"/>
  <c r="I10" i="86"/>
  <c r="I11" i="86"/>
  <c r="I12" i="86"/>
  <c r="I13" i="86"/>
  <c r="I14" i="86"/>
  <c r="I15" i="86"/>
  <c r="I16" i="86"/>
  <c r="I17" i="86"/>
  <c r="I18" i="86"/>
  <c r="I19" i="86"/>
  <c r="I20" i="86"/>
  <c r="I21" i="86"/>
  <c r="I22" i="86"/>
  <c r="I24" i="86"/>
  <c r="I5" i="86"/>
  <c r="E6" i="86"/>
  <c r="E7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5" i="86"/>
  <c r="E5" i="85"/>
  <c r="E6" i="85"/>
  <c r="E7" i="85"/>
  <c r="E8" i="85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4" i="85"/>
  <c r="H10" i="73" l="1"/>
  <c r="H9" i="73"/>
  <c r="H8" i="73"/>
  <c r="H7" i="73"/>
  <c r="H6" i="73"/>
  <c r="H11" i="73"/>
  <c r="H5" i="73"/>
  <c r="C8" i="99" l="1"/>
  <c r="D8" i="99"/>
  <c r="E8" i="99"/>
  <c r="F8" i="99"/>
  <c r="G8" i="99"/>
  <c r="B8" i="99"/>
  <c r="C8" i="84" l="1"/>
  <c r="D8" i="84"/>
  <c r="F8" i="84"/>
  <c r="G8" i="84"/>
  <c r="B8" i="84"/>
  <c r="E6" i="74" l="1"/>
  <c r="E7" i="74"/>
  <c r="E8" i="74"/>
  <c r="E9" i="74"/>
  <c r="E10" i="74"/>
  <c r="E5" i="74"/>
</calcChain>
</file>

<file path=xl/sharedStrings.xml><?xml version="1.0" encoding="utf-8"?>
<sst xmlns="http://schemas.openxmlformats.org/spreadsheetml/2006/main" count="2106" uniqueCount="447">
  <si>
    <t>Total</t>
  </si>
  <si>
    <t xml:space="preserve"> Nyarugenge</t>
  </si>
  <si>
    <t xml:space="preserve"> Gasabo</t>
  </si>
  <si>
    <t xml:space="preserve"> Kicukiro</t>
  </si>
  <si>
    <t xml:space="preserve"> Nyanza</t>
  </si>
  <si>
    <t xml:space="preserve"> Gisagara</t>
  </si>
  <si>
    <t xml:space="preserve"> Nyaruguru</t>
  </si>
  <si>
    <t xml:space="preserve"> Huye</t>
  </si>
  <si>
    <t xml:space="preserve"> Nyamagabe</t>
  </si>
  <si>
    <t xml:space="preserve"> Ruhango</t>
  </si>
  <si>
    <t xml:space="preserve"> Muhanga</t>
  </si>
  <si>
    <t xml:space="preserve">  Kamonyi</t>
  </si>
  <si>
    <t xml:space="preserve"> Karongi</t>
  </si>
  <si>
    <t xml:space="preserve"> Rutsiro</t>
  </si>
  <si>
    <t xml:space="preserve"> Rubavu</t>
  </si>
  <si>
    <t xml:space="preserve"> Nyabihu</t>
  </si>
  <si>
    <t xml:space="preserve"> Ngororero</t>
  </si>
  <si>
    <t xml:space="preserve"> Rusizi</t>
  </si>
  <si>
    <t xml:space="preserve"> Nyamasheke</t>
  </si>
  <si>
    <t xml:space="preserve"> Rulindo</t>
  </si>
  <si>
    <t xml:space="preserve"> Gakenke</t>
  </si>
  <si>
    <t xml:space="preserve"> Musanze</t>
  </si>
  <si>
    <t xml:space="preserve"> Burera</t>
  </si>
  <si>
    <t xml:space="preserve"> Gicumbi</t>
  </si>
  <si>
    <t xml:space="preserve"> Rwamagana</t>
  </si>
  <si>
    <t xml:space="preserve"> Nyagatare</t>
  </si>
  <si>
    <t xml:space="preserve"> Gatsibo</t>
  </si>
  <si>
    <t xml:space="preserve"> Kayonza</t>
  </si>
  <si>
    <t xml:space="preserve"> Kirehe</t>
  </si>
  <si>
    <t xml:space="preserve"> Ngoma</t>
  </si>
  <si>
    <t xml:space="preserve"> Bugesera</t>
  </si>
  <si>
    <t>Formal</t>
  </si>
  <si>
    <t>Informal</t>
  </si>
  <si>
    <t>Private sector</t>
  </si>
  <si>
    <t>Cooperative</t>
  </si>
  <si>
    <t>Public sector</t>
  </si>
  <si>
    <t>Public Private Partnership</t>
  </si>
  <si>
    <t>Table 3. 3: Prevalence of Formal/Informal enterprises  according to Institutional sector.</t>
  </si>
  <si>
    <t>Micro(1-3)</t>
  </si>
  <si>
    <t>Small(4-30)</t>
  </si>
  <si>
    <t>Medium(31-100)</t>
  </si>
  <si>
    <t>Large(100+)</t>
  </si>
  <si>
    <t>Manufacturing</t>
  </si>
  <si>
    <t>Construction</t>
  </si>
  <si>
    <t>Education</t>
  </si>
  <si>
    <t>Mining and quarrying</t>
  </si>
  <si>
    <t>Electricity gas steam and air conditioning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</si>
  <si>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</si>
  <si>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</si>
  <si>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</si>
  <si>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</si>
  <si>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</si>
  <si>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</si>
  <si>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</si>
  <si>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</si>
  <si>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</si>
  <si>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</si>
  <si>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</si>
  <si>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Other service activities</t>
  </si>
  <si>
    <t>Institutional sector</t>
  </si>
  <si>
    <t>Size</t>
  </si>
  <si>
    <t>Economic activity</t>
  </si>
  <si>
    <t>District</t>
  </si>
  <si>
    <t>Below 1970</t>
  </si>
  <si>
    <t>1970-1972</t>
  </si>
  <si>
    <t>1973-1975</t>
  </si>
  <si>
    <t>1976-1978</t>
  </si>
  <si>
    <t>1979-1981</t>
  </si>
  <si>
    <t>1982-1984</t>
  </si>
  <si>
    <t>1985-1987</t>
  </si>
  <si>
    <t>1988-1990</t>
  </si>
  <si>
    <t>1991-1993</t>
  </si>
  <si>
    <t>1994-1996</t>
  </si>
  <si>
    <t>1997-1999</t>
  </si>
  <si>
    <t>2000-2002</t>
  </si>
  <si>
    <t>2003-2005</t>
  </si>
  <si>
    <t>2006-2008</t>
  </si>
  <si>
    <t>2009-2011</t>
  </si>
  <si>
    <t>2012-2014</t>
  </si>
  <si>
    <t>2015-2017</t>
  </si>
  <si>
    <t>Not stated</t>
  </si>
  <si>
    <t>Less than 500.000</t>
  </si>
  <si>
    <t>500.000 - 15.000.000</t>
  </si>
  <si>
    <t>More than 15 to 75 million</t>
  </si>
  <si>
    <t>More than 75 million</t>
  </si>
  <si>
    <t>Less than 300.000</t>
  </si>
  <si>
    <t>300.000 - 12.000.000</t>
  </si>
  <si>
    <t>12 - 20 million</t>
  </si>
  <si>
    <t>More than 20 to 50 million</t>
  </si>
  <si>
    <t>More than 50 million</t>
  </si>
  <si>
    <t>Urban</t>
  </si>
  <si>
    <t>Rural</t>
  </si>
  <si>
    <t>Agriculture forestry and fishing</t>
  </si>
  <si>
    <t>Urban/Rural</t>
  </si>
  <si>
    <t>NGO (Rwanda)</t>
  </si>
  <si>
    <t>NGO(International)</t>
  </si>
  <si>
    <t>Size based on workers</t>
  </si>
  <si>
    <t>Institution sector</t>
  </si>
  <si>
    <t>Employed capital</t>
  </si>
  <si>
    <t>No</t>
  </si>
  <si>
    <t>Yes</t>
  </si>
  <si>
    <t xml:space="preserve">Not stated </t>
  </si>
  <si>
    <t>Yes, Export and Import</t>
  </si>
  <si>
    <t>Yes, Import</t>
  </si>
  <si>
    <t>Yes, Export</t>
  </si>
  <si>
    <t>Male</t>
  </si>
  <si>
    <t>Female</t>
  </si>
  <si>
    <t>Below 15</t>
  </si>
  <si>
    <t>16-30</t>
  </si>
  <si>
    <t>31 +</t>
  </si>
  <si>
    <t>15-24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</si>
  <si>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</si>
  <si>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</si>
  <si>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</si>
  <si>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</si>
  <si>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</si>
  <si>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</si>
  <si>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</si>
  <si>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</si>
  <si>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+</t>
  </si>
  <si>
    <t>Age group of manager</t>
  </si>
  <si>
    <t xml:space="preserve"> Does the establishment maintain regular account</t>
  </si>
  <si>
    <t>Year of starting operations</t>
  </si>
  <si>
    <t>Establishment type</t>
  </si>
  <si>
    <t>Head office</t>
  </si>
  <si>
    <t>Single unit establishment</t>
  </si>
  <si>
    <t>Branch</t>
  </si>
  <si>
    <t>Sub branch</t>
  </si>
  <si>
    <t>Rwandan Only</t>
  </si>
  <si>
    <t>Joint and Foreigners</t>
  </si>
  <si>
    <t>Owners’ nationality</t>
  </si>
  <si>
    <t>Legal status</t>
  </si>
  <si>
    <t>Sole proprietorship</t>
  </si>
  <si>
    <t>Limited by shares</t>
  </si>
  <si>
    <t>Limited by guarantee</t>
  </si>
  <si>
    <t>Limited by shares and by guarantee</t>
  </si>
  <si>
    <t>Unlimited</t>
  </si>
  <si>
    <t>None</t>
  </si>
  <si>
    <t>Urban/rural areas</t>
  </si>
  <si>
    <t>Establishment size</t>
  </si>
  <si>
    <t>Public administration and defence; compulsory social security</t>
  </si>
  <si>
    <t>Ownership nationality</t>
  </si>
  <si>
    <t xml:space="preserve">Size </t>
  </si>
  <si>
    <t>Non started</t>
  </si>
  <si>
    <t>Annual turnover</t>
  </si>
  <si>
    <t>Sector</t>
  </si>
  <si>
    <t>Rwanda cooperative Agency (RCA) only Cooperative</t>
  </si>
  <si>
    <t>Private sector Federation (PSF)</t>
  </si>
  <si>
    <t>Rwanda Governance Board (RGB) only NGO</t>
  </si>
  <si>
    <t>Social Security Board (RSSB)</t>
  </si>
  <si>
    <t>Rwanda Development Board (RDB)</t>
  </si>
  <si>
    <t>Rwanda Revenue Authority (RRA)</t>
  </si>
  <si>
    <t>Size based on number of workers</t>
  </si>
  <si>
    <t>Level of registration</t>
  </si>
  <si>
    <t xml:space="preserve">Did you have any transaction of goods with a foreign country </t>
  </si>
  <si>
    <t>Age of manager</t>
  </si>
  <si>
    <t>Sex of owner</t>
  </si>
  <si>
    <t>Age of owner</t>
  </si>
  <si>
    <t>15 and below</t>
  </si>
  <si>
    <t>Does the establishment maintain regular accounts?</t>
  </si>
  <si>
    <t>Manager sex</t>
  </si>
  <si>
    <t>Nationality of owners recoded</t>
  </si>
  <si>
    <t>Current employed capital</t>
  </si>
  <si>
    <t>Both sexes</t>
  </si>
  <si>
    <t>Sex</t>
  </si>
  <si>
    <t>Before 1970</t>
  </si>
  <si>
    <t>Count</t>
  </si>
  <si>
    <t>Percentage</t>
  </si>
  <si>
    <t>Counts</t>
  </si>
  <si>
    <t xml:space="preserve">Formal </t>
  </si>
  <si>
    <t xml:space="preserve">Economic activity </t>
  </si>
  <si>
    <t xml:space="preserve">Total </t>
  </si>
  <si>
    <t xml:space="preserve">Informal </t>
  </si>
  <si>
    <t>Electricity, gas, steam and air conditioning supply</t>
  </si>
  <si>
    <t>Water supply, sewage, waste management and remediation activities</t>
  </si>
  <si>
    <t>Whole sale and retail trade; repair of motor vehicles and motorcycles</t>
  </si>
  <si>
    <t>Administrative and support services activities</t>
  </si>
  <si>
    <t>Other services activities</t>
  </si>
  <si>
    <t>Percent</t>
  </si>
  <si>
    <t xml:space="preserve">Urban </t>
  </si>
  <si>
    <t xml:space="preserve">Rural 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</si>
  <si>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</si>
  <si>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</si>
  <si>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</si>
  <si>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</si>
  <si>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</si>
  <si>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</si>
  <si>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</si>
  <si>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</si>
  <si>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</si>
  <si>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</si>
  <si>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</si>
  <si>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</si>
  <si>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</si>
  <si>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</si>
  <si>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</si>
  <si>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</si>
  <si>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</si>
  <si>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</si>
  <si>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</si>
  <si>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</si>
  <si>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</si>
  <si>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</si>
  <si>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</si>
  <si>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</si>
  <si>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</si>
  <si>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</si>
  <si>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</si>
  <si>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</si>
  <si>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</si>
  <si>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</si>
  <si>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 xml:space="preserve">Year of starting </t>
  </si>
  <si>
    <t xml:space="preserve">Counts </t>
  </si>
  <si>
    <t xml:space="preserve">Employed capital </t>
  </si>
  <si>
    <t>More than 15 to 75 millions</t>
  </si>
  <si>
    <t xml:space="preserve">Turnover </t>
  </si>
  <si>
    <t xml:space="preserve">Economic Activity </t>
  </si>
  <si>
    <t>Enterprise size</t>
  </si>
  <si>
    <t>Nationality</t>
  </si>
  <si>
    <t xml:space="preserve">Rwandan </t>
  </si>
  <si>
    <t xml:space="preserve">Foreigner </t>
  </si>
  <si>
    <t>Rwandan</t>
  </si>
  <si>
    <t>Kigali City</t>
  </si>
  <si>
    <t xml:space="preserve">Institutional sector </t>
  </si>
  <si>
    <t>% change by institutional sector</t>
  </si>
  <si>
    <t>Public Private Partnership (PPP)</t>
  </si>
  <si>
    <t>Table 2.1.1: Distribution (Number and %) and change of establishments by institutional sector</t>
  </si>
  <si>
    <t xml:space="preserve">Establishment type </t>
  </si>
  <si>
    <t>Singe unit</t>
  </si>
  <si>
    <t>Total Enterprises</t>
  </si>
  <si>
    <t>Sub-branch</t>
  </si>
  <si>
    <t>Total Establishment</t>
  </si>
  <si>
    <t>Percent change by establishment type</t>
  </si>
  <si>
    <t>ECONOMIC ACTIVITY ( ISIC level I)</t>
  </si>
  <si>
    <t>COUNT</t>
  </si>
  <si>
    <t>PERCENT</t>
  </si>
  <si>
    <t>Agriculture, forestry and fishing</t>
  </si>
  <si>
    <t>Public administration and defense compulsory social security</t>
  </si>
  <si>
    <t>Table 2.1.3: Distribution of establishments (Number and %) by economic activity</t>
  </si>
  <si>
    <t>District/ Province</t>
  </si>
  <si>
    <t>South Province</t>
  </si>
  <si>
    <t>West Province</t>
  </si>
  <si>
    <t>North Province</t>
  </si>
  <si>
    <t>East Province</t>
  </si>
  <si>
    <t>Rwanda</t>
  </si>
  <si>
    <t>Small (4-30)</t>
  </si>
  <si>
    <t>Table 2.1.5: Distribution of enterprises (Number and %)   by size based on the number of workers</t>
  </si>
  <si>
    <t xml:space="preserve">Count </t>
  </si>
  <si>
    <t>Table 2.1.6: Distribution of establishment in Private and mixed sector by Legal status</t>
  </si>
  <si>
    <t>REGISTRATION LEVEL</t>
  </si>
  <si>
    <t>Registered</t>
  </si>
  <si>
    <t xml:space="preserve">Rwanda cooperative Agency (RCA) </t>
  </si>
  <si>
    <t>Rwanda Governance Board (RGB)</t>
  </si>
  <si>
    <t>Table 2.1.7: Level of registration  of Enterprises registered at different administrative and public/private authorities</t>
  </si>
  <si>
    <t xml:space="preserve">Male </t>
  </si>
  <si>
    <t xml:space="preserve">Table 2.2.1: Distribution of workers by district and by sex </t>
  </si>
  <si>
    <t>Table 2.2.2: Distribution of workers by district and sex</t>
  </si>
  <si>
    <t>Public administration and defense; compulsory social security</t>
  </si>
  <si>
    <r>
      <t> </t>
    </r>
    <r>
      <rPr>
        <b/>
        <sz val="12"/>
        <color theme="1"/>
        <rFont val="Cambria"/>
        <family val="1"/>
      </rPr>
      <t>Economic Activities (ISIC level I)</t>
    </r>
  </si>
  <si>
    <t xml:space="preserve">Table 2.3.1: Distribution of workers by economic activities and by sex </t>
  </si>
  <si>
    <r>
      <t> </t>
    </r>
    <r>
      <rPr>
        <b/>
        <sz val="12"/>
        <color rgb="FF000000"/>
        <rFont val="Cambria"/>
        <family val="1"/>
      </rPr>
      <t>Economic Activities</t>
    </r>
  </si>
  <si>
    <t>Table 2.3.2: Distribution of workers (counts and percentages) by sex and by economic activities</t>
  </si>
  <si>
    <t>Year</t>
  </si>
  <si>
    <t>All establishments</t>
  </si>
  <si>
    <t>Business oriented establishments</t>
  </si>
  <si>
    <t>% increase</t>
  </si>
  <si>
    <t>Table 2.4.1: Change of all establishments and business oriented establishments from 2014 to 2017 by residence (rural/urban)</t>
  </si>
  <si>
    <t>Economic Activity (ISIC level I)</t>
  </si>
  <si>
    <t>% change</t>
  </si>
  <si>
    <t xml:space="preserve">- </t>
  </si>
  <si>
    <t xml:space="preserve">        -   </t>
  </si>
  <si>
    <t>Table 2.4.3: Change of private establishments and business oriented public and private partnership by economic activity according to location areas from 2014 to 2017.</t>
  </si>
  <si>
    <t>District/Province</t>
  </si>
  <si>
    <t xml:space="preserve">Table 2.4.4: Change of private establishments and business oriented public and private partnership by district and province from 2014 to 2017 </t>
  </si>
  <si>
    <t>Table 2.4.5: Change of private enterprises and public business oriented enterprises by size categories from 2014 to 2017</t>
  </si>
  <si>
    <t>Table 2.4.6: Employment opportunities change in private establishments and business oriented public and private partnership by economic activity from 2014 to 2017</t>
  </si>
  <si>
    <t xml:space="preserve">Table 2.4.7: Employment opportunities change in private enterprises and public business oriented enterprise by size categories from 2014 to 2017 </t>
  </si>
  <si>
    <t>Location</t>
  </si>
  <si>
    <t>Table 2.4.8: Employment opportunities change in private establishments and business oriented public and private partnership by establishments’ location areas from 2014 to 2017</t>
  </si>
  <si>
    <t>Table 3.2: Prevalence of Formal/informal enterprises according to formality status</t>
  </si>
  <si>
    <t>Table 3.4: Distribution of enterprises into formal and informal by size</t>
  </si>
  <si>
    <t>Table 3. 5: Prevalence of Formal/informal enterprises by size</t>
  </si>
  <si>
    <t>Table 3.6: Distribution of Formal/informal enterprises by economic activity</t>
  </si>
  <si>
    <t>Table 3.7: Prevalence of formal/informal enterprises by economic activity</t>
  </si>
  <si>
    <t>Residence type</t>
  </si>
  <si>
    <t>Table 3.8: Distribution of Formal/Informal enterprises by location (urban/Rural)</t>
  </si>
  <si>
    <t>Table 3.9: Prevalence of Formal/informal enterprises by urban/Rural residence</t>
  </si>
  <si>
    <t>DISTRICT/Province</t>
  </si>
  <si>
    <t>Table 3.10: Distribution of formal and informal enterprises by District and by Province</t>
  </si>
  <si>
    <t xml:space="preserve">Percentage </t>
  </si>
  <si>
    <t>1970 -1999</t>
  </si>
  <si>
    <t>2000 - 2011</t>
  </si>
  <si>
    <t>2012 - 2014</t>
  </si>
  <si>
    <t>2015 - 2017</t>
  </si>
  <si>
    <t>Table 3.11: Distribution of formal/Informal enterprises according to year of starting operations in Rwanda</t>
  </si>
  <si>
    <t>Table 3.12: Prevalence of formal/Informal enterprises according to year of starting operations in Rwanda</t>
  </si>
  <si>
    <t>Less than 500,000</t>
  </si>
  <si>
    <t>500,000 – 15,000,000</t>
  </si>
  <si>
    <t>Table 3.13: Distribution of formal and informal enterprises in private and public partnership by employed capital</t>
  </si>
  <si>
    <t>Table 3.14: Prevalence of formal/informal enterprises in private and public private partnership by employed capital</t>
  </si>
  <si>
    <t>Table 3.15: Distribution of Formal/Informal enterprises in private and public private partnership which started operation in or before 2016 according to Turnover category in 2016</t>
  </si>
  <si>
    <t>Less than 300,000</t>
  </si>
  <si>
    <t>300,000 – 12 millions</t>
  </si>
  <si>
    <t>12 - 20 millions</t>
  </si>
  <si>
    <t>More than 20 to 50 millions</t>
  </si>
  <si>
    <t>More than 50 millions</t>
  </si>
  <si>
    <t>Economic activity (ISIC level I)</t>
  </si>
  <si>
    <t>Table 3.17: Distribution of formal and informal employment by economic activity</t>
  </si>
  <si>
    <t>Table 3.18: Distribution of formal/Informal employment by district/province</t>
  </si>
  <si>
    <t xml:space="preserve">Table 3.19: Change of private enterprises and business oriented public and private partnership in formal and informal between 2014-2017 </t>
  </si>
  <si>
    <t>Economic Activity  (ISIC level  I)</t>
  </si>
  <si>
    <t>Table 3.20: Prevalence of formal/informal by economic activity</t>
  </si>
  <si>
    <t>Micro (1-3)</t>
  </si>
  <si>
    <t>Medium (31-100)</t>
  </si>
  <si>
    <t>Large (100+)</t>
  </si>
  <si>
    <t>Table 3.21: Distribution of formal/Informal by size of enterprises</t>
  </si>
  <si>
    <t>Table 4.1: Distribution of establishments by institutional sector and urban/rural areas</t>
  </si>
  <si>
    <t>Economic Activity</t>
  </si>
  <si>
    <t>NGO  (Rwanda)</t>
  </si>
  <si>
    <t>NGO (International)</t>
  </si>
  <si>
    <t>Electricity gas stream and air conditioning supply</t>
  </si>
  <si>
    <t>Water supply, gas and remediation services</t>
  </si>
  <si>
    <t>Accommodation and food services activities</t>
  </si>
  <si>
    <t>Administrative and support activities</t>
  </si>
  <si>
    <t>Other services</t>
  </si>
  <si>
    <t>Table 4.2: Distribution of establishments by economic activity and institutional sector</t>
  </si>
  <si>
    <t xml:space="preserve">Table 4.3: Distribution of establishments by institutional sector and district/province </t>
  </si>
  <si>
    <t>Table 4.4: Distribution of enterprises by institutional sector and by size</t>
  </si>
  <si>
    <t>Table 4.6: Distribution of business-oriented enterprises by institutional sector and employed capital</t>
  </si>
  <si>
    <t xml:space="preserve"> Rwanda Development Board (RDB)</t>
  </si>
  <si>
    <t>Table 4.7: Distribution of enterprises by institutional sector and registration status</t>
  </si>
  <si>
    <t>Did you have any transaction of goods with a foreign country during the past 12 months</t>
  </si>
  <si>
    <t>Table 4.8A: Distribution of establishments by institutional sector and whether they buy or sell goods abroad or not</t>
  </si>
  <si>
    <t>Did you have any transaction of services with a foreign country during the past 12 months</t>
  </si>
  <si>
    <t>Table 4. 8B: Distribution of establishments by institutional sector and whether they buy or sell service abroad or not</t>
  </si>
  <si>
    <t xml:space="preserve"> Sex of manager</t>
  </si>
  <si>
    <t>Table 4.9: Distribution of establishments by institutional sector and sex of manager</t>
  </si>
  <si>
    <t>Table 4.10A: Distribution of establishments by institutional sector and age of manager</t>
  </si>
  <si>
    <t xml:space="preserve"> Total  </t>
  </si>
  <si>
    <t>Table 4.10B: Distribution of establishments by institutional sector and age of manager</t>
  </si>
  <si>
    <t xml:space="preserve">Table 4.11: Distribution of establishments by institutional sector and maintaining regular account status </t>
  </si>
  <si>
    <t xml:space="preserve">Table 4.12: Distribution of establishments by institutional sector and year of starting operations </t>
  </si>
  <si>
    <t>Table 4.13: Distribution of establishments by institutional sector and establishment type</t>
  </si>
  <si>
    <t>Table 4.14: Distribution of private business-oriented establishments by legal status and owners’ nationality</t>
  </si>
  <si>
    <t>Table 4.16: Distribution of enterprises by size and location areas</t>
  </si>
  <si>
    <t xml:space="preserve">Table 4.17: Distribution of enterprise by District and size </t>
  </si>
  <si>
    <t>Table 4.18: Distribution of enterprises by economic activity and size</t>
  </si>
  <si>
    <t xml:space="preserve">Table 4.19: Distribution of private business - oriented enterprises by owners’ nationality and size </t>
  </si>
  <si>
    <r>
      <t>Legal status</t>
    </r>
    <r>
      <rPr>
        <sz val="12"/>
        <color rgb="FF000000"/>
        <rFont val="Cambria"/>
        <family val="1"/>
      </rPr>
      <t> </t>
    </r>
  </si>
  <si>
    <t>Table 4.20: Distribution of business-oriented enterprises by legal status and size</t>
  </si>
  <si>
    <t>Table 4.22: Distribution of business-oriented enterprises by size and employed capital</t>
  </si>
  <si>
    <t>Table 4.24A: Distribution of enterprises by size and whether they buy or sell good abroad</t>
  </si>
  <si>
    <t>Table 4.24B: Distribution of enterprises by size and whether they buy or sell services abroad</t>
  </si>
  <si>
    <t xml:space="preserve"> Sex  of manager </t>
  </si>
  <si>
    <t>Table 4.25: Distribution of enterprises by size and by sex of manager</t>
  </si>
  <si>
    <t>Table 4.26A: Distribution of enterprises by size and age of manager</t>
  </si>
  <si>
    <t xml:space="preserve">Table 4.26B: Distribution of enterprises by size and age of manager </t>
  </si>
  <si>
    <t>Table 4.27: Distribution of sole proprietor enterprises by sex of owner and size</t>
  </si>
  <si>
    <t>Table 4.28A: Distribution of sole proprietor enterprises by age of owner and size</t>
  </si>
  <si>
    <t>Table 4.28B: Distribution of sole proprietor enterprises by age of owner and size</t>
  </si>
  <si>
    <t xml:space="preserve">Table 4.29: Distribution of enterprises by year of starting operations and by size </t>
  </si>
  <si>
    <t>Table 4.30: Distribution of enterprises by size and maintaining regular account status</t>
  </si>
  <si>
    <t>Table 4.31: Distribution of enterprises by size and establishment type</t>
  </si>
  <si>
    <t>Table 4.32: Distribution of establishments by economic activity and by sex of manager</t>
  </si>
  <si>
    <t xml:space="preserve"> Age group of manager </t>
  </si>
  <si>
    <t xml:space="preserve"> Total </t>
  </si>
  <si>
    <t xml:space="preserve"> 15-24 </t>
  </si>
  <si>
    <t xml:space="preserve"> 25-29 </t>
  </si>
  <si>
    <t xml:space="preserve"> 30-34 </t>
  </si>
  <si>
    <t xml:space="preserve"> 35-39 </t>
  </si>
  <si>
    <t xml:space="preserve"> 40-44 </t>
  </si>
  <si>
    <t xml:space="preserve"> 45-49 </t>
  </si>
  <si>
    <t xml:space="preserve"> 50-54 </t>
  </si>
  <si>
    <t xml:space="preserve"> 55-59 </t>
  </si>
  <si>
    <t xml:space="preserve"> 60-64 </t>
  </si>
  <si>
    <t xml:space="preserve"> 65 + </t>
  </si>
  <si>
    <t xml:space="preserve"> Not stated </t>
  </si>
  <si>
    <t>Table 4.33: Distribution of establishments by economic activity and age of manager</t>
  </si>
  <si>
    <t>Table 4.33B: Distribution of establishments by economic activity and age of manager</t>
  </si>
  <si>
    <t xml:space="preserve">Sex of owner </t>
  </si>
  <si>
    <t>Table 4.34: Distribution of sole proprietor establishments by economic activity and sex of owner</t>
  </si>
  <si>
    <t xml:space="preserve"> Age group of owner</t>
  </si>
  <si>
    <t>Table 4.35A: Distribution of sole proprietor establishments by economic activity and age of owner</t>
  </si>
  <si>
    <t>Table 4.35B: Distribution of sole proprietor establishments by economic activity and age of owner</t>
  </si>
  <si>
    <t>Table 4.36: Distribution of private business – oriented establishments by economic activity or and owners’ nationality</t>
  </si>
  <si>
    <t>Table 4.37: Distribution of private business – oriented establishments by economic activity or and by legal status</t>
  </si>
  <si>
    <t>300,000 – 12,000.000</t>
  </si>
  <si>
    <t>500,000 – 15,000.000</t>
  </si>
  <si>
    <t>Table 4.39: Distribution of business oriented establishments by economic activity and employed capital</t>
  </si>
  <si>
    <t>Foreigners</t>
  </si>
  <si>
    <t>Table 4.40: Employment by Nationality and institutional sector</t>
  </si>
  <si>
    <t>Table 4.41: Number of Employees by sex and by institutional sector</t>
  </si>
  <si>
    <t>Table 4.42: Employment by Nationality and economic activity</t>
  </si>
  <si>
    <t>Table 4.43: Number of employees by economic activity and by sex</t>
  </si>
  <si>
    <t>Table 4.44: Employment by district and nationality</t>
  </si>
  <si>
    <t xml:space="preserve">Table 4.45: Number of employees by District and by sex </t>
  </si>
  <si>
    <t>Table 4.46: Number of Employees by Establishment’s year of starting operation and by sex</t>
  </si>
  <si>
    <t>Table 2.1.2: Change in Establishments and Enterprises between 2014 ,2017and 2020 by Establishment type</t>
  </si>
  <si>
    <t>Table 2.1.4: Variation and distribution of establishments (Number and %) by district/ Province between 2014 ,2017 and 2020</t>
  </si>
  <si>
    <t>Directorate of Immigration and Emigration(DGIE)</t>
  </si>
  <si>
    <t>Table 2.4.2: Change of private establishments and business oriented mixed establishments from 2014 to 2020 by economic activity</t>
  </si>
  <si>
    <t>Table of content</t>
  </si>
  <si>
    <t>2018 - 2020</t>
  </si>
  <si>
    <t>Table 2.2.1: Distribution of workers by district and by sex</t>
  </si>
  <si>
    <t>5. NGO (Rwanda)</t>
  </si>
  <si>
    <t xml:space="preserve"> </t>
  </si>
  <si>
    <t>Table 4.15: Distribution of business –oriented establishments which started operation in or before 2019 by legal status and annual turnover</t>
  </si>
  <si>
    <t xml:space="preserve"> Annual total turnover in 2019</t>
  </si>
  <si>
    <t xml:space="preserve">Table 4.21: Distribution of business oriented enterprises, which started before 2019 by size and annual turnover category </t>
  </si>
  <si>
    <t>Table 4.23: Distribution of enterprises by registration status at different levels and size</t>
  </si>
  <si>
    <t>Annual turnover in 2019</t>
  </si>
  <si>
    <t>Table 4.5: Distribution of business-oriented establishments which started operations in Rwanda before 2020 by institution sector and level of annual turnover in 2019</t>
  </si>
  <si>
    <t>Table 4.29: Distribution of enterprises by year of starting operations and by size</t>
  </si>
  <si>
    <t>Table 2.1.2: Change in Establishments and Enterprises between 2014, 2017 and 2020 by Establishment type</t>
  </si>
  <si>
    <t>Table 2.1.6: Distribution of Establishment in Private and mixed sector by Legal status</t>
  </si>
  <si>
    <t>Table 2.4.1: Change of all establishments and business oriented establishments from 2014 to 2020 by residence (rural/urban)</t>
  </si>
  <si>
    <t>2020 % changes</t>
  </si>
  <si>
    <t>Table 2.4.3: Change of private establishments and business oriented public and private partnerships by economic activity according to location areas from 2014 to 2020</t>
  </si>
  <si>
    <t>Table 2.4.4: Change of private establishments and business oriented public and private partnership by district and province from 2014 to 2020</t>
  </si>
  <si>
    <t>2020 % change</t>
  </si>
  <si>
    <t>Table 2.4.5: Change of private enterprises and public business oriented enterprises by size categories from 2014 to 2020</t>
  </si>
  <si>
    <t>Table 2.4.6: Employment opportunities change in private establishments and business oriented public and private partnership by economic activity from 2014 to 2020</t>
  </si>
  <si>
    <t>Table 2.4.8: Employment opportunities change in private establishments and business oriented public and private partnership by establishments’ location areas from 2014 to 2020</t>
  </si>
  <si>
    <t>Table 3.2: Prevalence of Formal/Informal enterprises according to formality status</t>
  </si>
  <si>
    <t>Table 3. 3: Prevalence of Formal/Informal enterprises  according to Institutional sector</t>
  </si>
  <si>
    <t>Table 3. 5: Prevalence of Formal/Informal enterprises by size</t>
  </si>
  <si>
    <t>Table 3.8: Distribution of Formal/Informal enterprises by location (Urban/Rural)</t>
  </si>
  <si>
    <t>Table 3.9: Prevalence of Formal/Informal enterprises by Urban/Rural residence</t>
  </si>
  <si>
    <t>Table 3.12: Prevalence of Formal/Informal enterprises according to year of starting operations in Rwanda</t>
  </si>
  <si>
    <t>Table 3.15: Distribution of Formal/Informal enterprises in private and public private partnership which started operation in or before 2019 according to turnover category in 2019</t>
  </si>
  <si>
    <t>Table 3.16: Prevalence of Formal/Informal enterprises in private and public private partnership which started operation in or before 2019 by level of turnover in 2019</t>
  </si>
  <si>
    <t>Table 3.18: Distribution of Formal/Informal employment by district/province</t>
  </si>
  <si>
    <t xml:space="preserve"> Kamonyi</t>
  </si>
  <si>
    <t>Table 3.19: Change of private enterprises and business oriented public and private partnership in formal and informal between 2014-2020</t>
  </si>
  <si>
    <t xml:space="preserve">2020 % change </t>
  </si>
  <si>
    <t>Table 3.20: Prevalence of formal/informal businesses by economic activity</t>
  </si>
  <si>
    <t>Table 3.21: Distribution of formal/informal by size of enterprises</t>
  </si>
  <si>
    <t>2018-2020</t>
  </si>
  <si>
    <t>-</t>
  </si>
  <si>
    <t>TOTAL</t>
  </si>
  <si>
    <t>Table 2.4.7: Employment opportunities change in private enterprises and public business oriented enterprise by size categories from 2014 to 2020</t>
  </si>
  <si>
    <t>NGO</t>
  </si>
  <si>
    <t>(International)</t>
  </si>
  <si>
    <t>Table 4.38: Distribution of business-oriented establishments, which started before 2016 by economic activity and by annual turnover category</t>
  </si>
  <si>
    <t>Annual total turnover in 2016</t>
  </si>
  <si>
    <t>Table 4.26B: Distribution of enterprises by size and age of manager</t>
  </si>
  <si>
    <t>Table 4.19: Distribution of private business - oriented enterprises by owners’ nationality and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</si>
</sst>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0.0%"/>
    <numFmt numFmtId="168" formatCode="_(* #,##0.000_);_(* \(#,##0.000\);_(* &quot;-&quot;??_);_(@_)"/>
    <numFmt numFmtId="169" formatCode="#,##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i/>
      <sz val="12"/>
      <color theme="1"/>
      <name val="Cambria"/>
      <family val="1"/>
    </font>
    <font>
      <u/>
      <sz val="12"/>
      <color theme="10"/>
      <name val="Calibri"/>
      <family val="2"/>
      <scheme val="minor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 indent="4"/>
    </xf>
    <xf numFmtId="3" fontId="5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 indent="1"/>
    </xf>
    <xf numFmtId="166" fontId="5" fillId="2" borderId="1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justify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justify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justify" vertical="center" wrapText="1"/>
    </xf>
    <xf numFmtId="166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164" fontId="6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 indent="4"/>
    </xf>
    <xf numFmtId="3" fontId="5" fillId="4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166" fontId="5" fillId="0" borderId="1" xfId="1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textRotation="90"/>
    </xf>
    <xf numFmtId="0" fontId="5" fillId="3" borderId="1" xfId="0" applyFont="1" applyFill="1" applyBorder="1" applyAlignment="1">
      <alignment horizontal="justify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textRotation="90" wrapText="1"/>
    </xf>
    <xf numFmtId="0" fontId="3" fillId="0" borderId="0" xfId="0" applyFont="1" applyBorder="1"/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7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43" fontId="0" fillId="0" borderId="0" xfId="1" applyFont="1"/>
    <xf numFmtId="164" fontId="4" fillId="0" borderId="1" xfId="1" applyNumberFormat="1" applyFont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164" fontId="5" fillId="3" borderId="1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165" fontId="0" fillId="0" borderId="0" xfId="1" applyNumberFormat="1" applyFont="1"/>
    <xf numFmtId="9" fontId="0" fillId="0" borderId="0" xfId="2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4" fillId="0" borderId="0" xfId="1" applyNumberFormat="1" applyFont="1"/>
    <xf numFmtId="164" fontId="0" fillId="0" borderId="0" xfId="1" applyNumberFormat="1" applyFont="1"/>
    <xf numFmtId="165" fontId="5" fillId="0" borderId="1" xfId="1" applyNumberFormat="1" applyFont="1" applyBorder="1" applyAlignment="1">
      <alignment horizontal="right" vertical="center"/>
    </xf>
    <xf numFmtId="0" fontId="8" fillId="0" borderId="0" xfId="3"/>
    <xf numFmtId="0" fontId="8" fillId="0" borderId="0" xfId="3" quotePrefix="1"/>
    <xf numFmtId="164" fontId="5" fillId="4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vertical="center" wrapText="1"/>
    </xf>
    <xf numFmtId="165" fontId="4" fillId="0" borderId="0" xfId="1" applyNumberFormat="1" applyFont="1"/>
    <xf numFmtId="165" fontId="4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164" fontId="5" fillId="2" borderId="1" xfId="1" applyNumberFormat="1" applyFont="1" applyFill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4" fontId="5" fillId="5" borderId="1" xfId="1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168" fontId="0" fillId="0" borderId="0" xfId="1" applyNumberFormat="1" applyFont="1"/>
    <xf numFmtId="169" fontId="6" fillId="0" borderId="1" xfId="1" applyNumberFormat="1" applyFont="1" applyBorder="1" applyAlignment="1">
      <alignment horizontal="right" vertical="center"/>
    </xf>
    <xf numFmtId="169" fontId="5" fillId="0" borderId="1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" fontId="3" fillId="0" borderId="1" xfId="1" applyNumberFormat="1" applyFont="1" applyBorder="1" applyAlignment="1"/>
    <xf numFmtId="1" fontId="4" fillId="0" borderId="1" xfId="1" applyNumberFormat="1" applyFont="1" applyBorder="1" applyAlignment="1"/>
    <xf numFmtId="0" fontId="5" fillId="0" borderId="1" xfId="0" applyFont="1" applyBorder="1" applyAlignment="1">
      <alignment horizontal="justify" vertical="top" wrapText="1"/>
    </xf>
    <xf numFmtId="164" fontId="5" fillId="2" borderId="1" xfId="1" applyNumberFormat="1" applyFont="1" applyFill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5" fontId="0" fillId="0" borderId="0" xfId="0" applyNumberFormat="1"/>
    <xf numFmtId="164" fontId="3" fillId="2" borderId="1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3" fontId="3" fillId="0" borderId="6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94"/>
  <sheetViews>
    <sheetView tabSelected="1" workbookViewId="0">
      <selection activeCell="A6" sqref="A6"/>
    </sheetView>
  </sheetViews>
  <sheetFormatPr defaultRowHeight="15.6" x14ac:dyDescent="0.3"/>
  <cols>
    <col min="1" max="1" width="150" bestFit="1" customWidth="1"/>
  </cols>
  <sheetData>
    <row r="1" spans="1:1" ht="18" x14ac:dyDescent="0.35">
      <c r="A1" s="151" t="s">
        <v>401</v>
      </c>
    </row>
    <row r="3" spans="1:1" x14ac:dyDescent="0.3">
      <c r="A3" s="97" t="s">
        <v>226</v>
      </c>
    </row>
    <row r="4" spans="1:1" x14ac:dyDescent="0.3">
      <c r="A4" s="96" t="s">
        <v>397</v>
      </c>
    </row>
    <row r="5" spans="1:1" x14ac:dyDescent="0.3">
      <c r="A5" s="96" t="s">
        <v>238</v>
      </c>
    </row>
    <row r="6" spans="1:1" x14ac:dyDescent="0.3">
      <c r="A6" s="96" t="s">
        <v>398</v>
      </c>
    </row>
    <row r="7" spans="1:1" x14ac:dyDescent="0.3">
      <c r="A7" s="96" t="s">
        <v>246</v>
      </c>
    </row>
    <row r="8" spans="1:1" x14ac:dyDescent="0.3">
      <c r="A8" s="96" t="s">
        <v>248</v>
      </c>
    </row>
    <row r="9" spans="1:1" x14ac:dyDescent="0.3">
      <c r="A9" s="96" t="s">
        <v>253</v>
      </c>
    </row>
    <row r="10" spans="1:1" x14ac:dyDescent="0.3">
      <c r="A10" s="96" t="s">
        <v>403</v>
      </c>
    </row>
    <row r="11" spans="1:1" x14ac:dyDescent="0.3">
      <c r="A11" s="96" t="s">
        <v>256</v>
      </c>
    </row>
    <row r="12" spans="1:1" x14ac:dyDescent="0.3">
      <c r="A12" s="96" t="s">
        <v>259</v>
      </c>
    </row>
    <row r="13" spans="1:1" x14ac:dyDescent="0.3">
      <c r="A13" s="96" t="s">
        <v>261</v>
      </c>
    </row>
    <row r="14" spans="1:1" x14ac:dyDescent="0.3">
      <c r="A14" s="96" t="s">
        <v>266</v>
      </c>
    </row>
    <row r="15" spans="1:1" x14ac:dyDescent="0.3">
      <c r="A15" s="96" t="s">
        <v>400</v>
      </c>
    </row>
    <row r="16" spans="1:1" x14ac:dyDescent="0.3">
      <c r="A16" s="96" t="s">
        <v>271</v>
      </c>
    </row>
    <row r="17" spans="1:1" x14ac:dyDescent="0.3">
      <c r="A17" s="96" t="s">
        <v>273</v>
      </c>
    </row>
    <row r="18" spans="1:1" x14ac:dyDescent="0.3">
      <c r="A18" s="96" t="s">
        <v>274</v>
      </c>
    </row>
    <row r="19" spans="1:1" x14ac:dyDescent="0.3">
      <c r="A19" s="96" t="s">
        <v>275</v>
      </c>
    </row>
    <row r="20" spans="1:1" x14ac:dyDescent="0.3">
      <c r="A20" s="96" t="s">
        <v>276</v>
      </c>
    </row>
    <row r="21" spans="1:1" x14ac:dyDescent="0.3">
      <c r="A21" s="96" t="s">
        <v>278</v>
      </c>
    </row>
    <row r="22" spans="1:1" x14ac:dyDescent="0.3">
      <c r="A22" s="96" t="s">
        <v>279</v>
      </c>
    </row>
    <row r="23" spans="1:1" x14ac:dyDescent="0.3">
      <c r="A23" s="96" t="s">
        <v>37</v>
      </c>
    </row>
    <row r="24" spans="1:1" x14ac:dyDescent="0.3">
      <c r="A24" s="96" t="s">
        <v>280</v>
      </c>
    </row>
    <row r="25" spans="1:1" x14ac:dyDescent="0.3">
      <c r="A25" s="96" t="s">
        <v>281</v>
      </c>
    </row>
    <row r="26" spans="1:1" x14ac:dyDescent="0.3">
      <c r="A26" s="96" t="s">
        <v>282</v>
      </c>
    </row>
    <row r="27" spans="1:1" x14ac:dyDescent="0.3">
      <c r="A27" s="96" t="s">
        <v>283</v>
      </c>
    </row>
    <row r="28" spans="1:1" x14ac:dyDescent="0.3">
      <c r="A28" s="96" t="s">
        <v>285</v>
      </c>
    </row>
    <row r="29" spans="1:1" x14ac:dyDescent="0.3">
      <c r="A29" s="96" t="s">
        <v>286</v>
      </c>
    </row>
    <row r="30" spans="1:1" x14ac:dyDescent="0.3">
      <c r="A30" s="96" t="s">
        <v>288</v>
      </c>
    </row>
    <row r="31" spans="1:1" x14ac:dyDescent="0.3">
      <c r="A31" s="96" t="s">
        <v>294</v>
      </c>
    </row>
    <row r="32" spans="1:1" x14ac:dyDescent="0.3">
      <c r="A32" s="96" t="s">
        <v>295</v>
      </c>
    </row>
    <row r="33" spans="1:1" x14ac:dyDescent="0.3">
      <c r="A33" s="96" t="s">
        <v>298</v>
      </c>
    </row>
    <row r="34" spans="1:1" x14ac:dyDescent="0.3">
      <c r="A34" s="96" t="s">
        <v>299</v>
      </c>
    </row>
    <row r="35" spans="1:1" x14ac:dyDescent="0.3">
      <c r="A35" s="96" t="s">
        <v>300</v>
      </c>
    </row>
    <row r="36" spans="1:1" x14ac:dyDescent="0.3">
      <c r="A36" s="97" t="s">
        <v>430</v>
      </c>
    </row>
    <row r="37" spans="1:1" x14ac:dyDescent="0.3">
      <c r="A37" s="96" t="s">
        <v>307</v>
      </c>
    </row>
    <row r="38" spans="1:1" x14ac:dyDescent="0.3">
      <c r="A38" s="96" t="s">
        <v>308</v>
      </c>
    </row>
    <row r="39" spans="1:1" x14ac:dyDescent="0.3">
      <c r="A39" s="96" t="s">
        <v>309</v>
      </c>
    </row>
    <row r="40" spans="1:1" x14ac:dyDescent="0.3">
      <c r="A40" s="96" t="s">
        <v>311</v>
      </c>
    </row>
    <row r="41" spans="1:1" x14ac:dyDescent="0.3">
      <c r="A41" s="96" t="s">
        <v>315</v>
      </c>
    </row>
    <row r="42" spans="1:1" x14ac:dyDescent="0.3">
      <c r="A42" s="96" t="s">
        <v>316</v>
      </c>
    </row>
    <row r="43" spans="1:1" x14ac:dyDescent="0.3">
      <c r="A43" s="96" t="s">
        <v>325</v>
      </c>
    </row>
    <row r="44" spans="1:1" x14ac:dyDescent="0.3">
      <c r="A44" s="96" t="s">
        <v>326</v>
      </c>
    </row>
    <row r="45" spans="1:1" x14ac:dyDescent="0.3">
      <c r="A45" s="96" t="s">
        <v>327</v>
      </c>
    </row>
    <row r="46" spans="1:1" x14ac:dyDescent="0.3">
      <c r="A46" s="96" t="s">
        <v>411</v>
      </c>
    </row>
    <row r="47" spans="1:1" x14ac:dyDescent="0.3">
      <c r="A47" s="96" t="s">
        <v>328</v>
      </c>
    </row>
    <row r="48" spans="1:1" x14ac:dyDescent="0.3">
      <c r="A48" s="96" t="s">
        <v>330</v>
      </c>
    </row>
    <row r="49" spans="1:1" x14ac:dyDescent="0.3">
      <c r="A49" s="97" t="s">
        <v>332</v>
      </c>
    </row>
    <row r="50" spans="1:1" x14ac:dyDescent="0.3">
      <c r="A50" s="96" t="s">
        <v>334</v>
      </c>
    </row>
    <row r="51" spans="1:1" x14ac:dyDescent="0.3">
      <c r="A51" s="96" t="s">
        <v>336</v>
      </c>
    </row>
    <row r="52" spans="1:1" x14ac:dyDescent="0.3">
      <c r="A52" s="96" t="s">
        <v>337</v>
      </c>
    </row>
    <row r="53" spans="1:1" x14ac:dyDescent="0.3">
      <c r="A53" s="96" t="s">
        <v>339</v>
      </c>
    </row>
    <row r="54" spans="1:1" x14ac:dyDescent="0.3">
      <c r="A54" s="96" t="s">
        <v>340</v>
      </c>
    </row>
    <row r="55" spans="1:1" x14ac:dyDescent="0.3">
      <c r="A55" s="96" t="s">
        <v>341</v>
      </c>
    </row>
    <row r="56" spans="1:1" x14ac:dyDescent="0.3">
      <c r="A56" s="96" t="s">
        <v>342</v>
      </c>
    </row>
    <row r="57" spans="1:1" x14ac:dyDescent="0.3">
      <c r="A57" s="97" t="s">
        <v>343</v>
      </c>
    </row>
    <row r="58" spans="1:1" x14ac:dyDescent="0.3">
      <c r="A58" s="96" t="s">
        <v>406</v>
      </c>
    </row>
    <row r="59" spans="1:1" x14ac:dyDescent="0.3">
      <c r="A59" s="96" t="s">
        <v>344</v>
      </c>
    </row>
    <row r="60" spans="1:1" x14ac:dyDescent="0.3">
      <c r="A60" s="96" t="s">
        <v>345</v>
      </c>
    </row>
    <row r="61" spans="1:1" x14ac:dyDescent="0.3">
      <c r="A61" s="96" t="s">
        <v>346</v>
      </c>
    </row>
    <row r="62" spans="1:1" x14ac:dyDescent="0.3">
      <c r="A62" s="96" t="s">
        <v>446</v>
      </c>
    </row>
    <row r="63" spans="1:1" x14ac:dyDescent="0.3">
      <c r="A63" s="96" t="s">
        <v>349</v>
      </c>
    </row>
    <row r="64" spans="1:1" x14ac:dyDescent="0.3">
      <c r="A64" s="96" t="s">
        <v>408</v>
      </c>
    </row>
    <row r="65" spans="1:1" x14ac:dyDescent="0.3">
      <c r="A65" s="96" t="s">
        <v>350</v>
      </c>
    </row>
    <row r="66" spans="1:1" x14ac:dyDescent="0.3">
      <c r="A66" s="96" t="s">
        <v>409</v>
      </c>
    </row>
    <row r="67" spans="1:1" x14ac:dyDescent="0.3">
      <c r="A67" s="96" t="s">
        <v>351</v>
      </c>
    </row>
    <row r="68" spans="1:1" x14ac:dyDescent="0.3">
      <c r="A68" s="96" t="s">
        <v>352</v>
      </c>
    </row>
    <row r="69" spans="1:1" x14ac:dyDescent="0.3">
      <c r="A69" s="96" t="s">
        <v>354</v>
      </c>
    </row>
    <row r="70" spans="1:1" x14ac:dyDescent="0.3">
      <c r="A70" s="96" t="s">
        <v>355</v>
      </c>
    </row>
    <row r="71" spans="1:1" x14ac:dyDescent="0.3">
      <c r="A71" s="96" t="s">
        <v>445</v>
      </c>
    </row>
    <row r="72" spans="1:1" x14ac:dyDescent="0.3">
      <c r="A72" s="96" t="s">
        <v>357</v>
      </c>
    </row>
    <row r="73" spans="1:1" x14ac:dyDescent="0.3">
      <c r="A73" s="96" t="s">
        <v>358</v>
      </c>
    </row>
    <row r="74" spans="1:1" x14ac:dyDescent="0.3">
      <c r="A74" s="96" t="s">
        <v>359</v>
      </c>
    </row>
    <row r="75" spans="1:1" x14ac:dyDescent="0.3">
      <c r="A75" s="96" t="s">
        <v>412</v>
      </c>
    </row>
    <row r="76" spans="1:1" x14ac:dyDescent="0.3">
      <c r="A76" s="96" t="s">
        <v>361</v>
      </c>
    </row>
    <row r="77" spans="1:1" x14ac:dyDescent="0.3">
      <c r="A77" s="96" t="s">
        <v>362</v>
      </c>
    </row>
    <row r="78" spans="1:1" x14ac:dyDescent="0.3">
      <c r="A78" s="97" t="s">
        <v>363</v>
      </c>
    </row>
    <row r="79" spans="1:1" x14ac:dyDescent="0.3">
      <c r="A79" s="96" t="s">
        <v>377</v>
      </c>
    </row>
    <row r="80" spans="1:1" x14ac:dyDescent="0.3">
      <c r="A80" s="96" t="s">
        <v>378</v>
      </c>
    </row>
    <row r="81" spans="1:1" x14ac:dyDescent="0.3">
      <c r="A81" s="96" t="s">
        <v>380</v>
      </c>
    </row>
    <row r="82" spans="1:1" x14ac:dyDescent="0.3">
      <c r="A82" s="96" t="s">
        <v>382</v>
      </c>
    </row>
    <row r="83" spans="1:1" x14ac:dyDescent="0.3">
      <c r="A83" s="96" t="s">
        <v>383</v>
      </c>
    </row>
    <row r="84" spans="1:1" x14ac:dyDescent="0.3">
      <c r="A84" s="96" t="s">
        <v>384</v>
      </c>
    </row>
    <row r="85" spans="1:1" x14ac:dyDescent="0.3">
      <c r="A85" s="96" t="s">
        <v>385</v>
      </c>
    </row>
    <row r="86" spans="1:1" x14ac:dyDescent="0.3">
      <c r="A86" s="96" t="s">
        <v>443</v>
      </c>
    </row>
    <row r="87" spans="1:1" x14ac:dyDescent="0.3">
      <c r="A87" s="96" t="s">
        <v>388</v>
      </c>
    </row>
    <row r="88" spans="1:1" x14ac:dyDescent="0.3">
      <c r="A88" s="96" t="s">
        <v>390</v>
      </c>
    </row>
    <row r="89" spans="1:1" x14ac:dyDescent="0.3">
      <c r="A89" s="96" t="s">
        <v>391</v>
      </c>
    </row>
    <row r="90" spans="1:1" x14ac:dyDescent="0.3">
      <c r="A90" s="96" t="s">
        <v>392</v>
      </c>
    </row>
    <row r="91" spans="1:1" x14ac:dyDescent="0.3">
      <c r="A91" s="96" t="s">
        <v>393</v>
      </c>
    </row>
    <row r="92" spans="1:1" x14ac:dyDescent="0.3">
      <c r="A92" s="96" t="s">
        <v>394</v>
      </c>
    </row>
    <row r="93" spans="1:1" x14ac:dyDescent="0.3">
      <c r="A93" s="96" t="s">
        <v>395</v>
      </c>
    </row>
    <row r="94" spans="1:1" x14ac:dyDescent="0.3">
      <c r="A94" s="96" t="s">
        <v>396</v>
      </c>
    </row>
  </sheetData>
  <hyperlinks>
    <hyperlink ref="A4" location="'Table 2.1.2'!A1" display="Table 2.1.2: Change in Establishments and Enterprises between 2014 ,2017and 2020 by Establishment type"/>
    <hyperlink ref="A3" location="'Table 2.1.1'!A1" display="Table 2.1.1: Distribution (Number and %) and change of establishments by institutional sector"/>
    <hyperlink ref="A5" location="'Table 2.1.3'!A1" display="Table 2.1.3: Distribution of establishments (Number and %) by economic activity"/>
    <hyperlink ref="A6" location="'Table 2.1.4'!A1" display="Table 2.1.4: Variation and distribution of establishments (Number and %) by district/ Province between 2014 ,2017 and 2020"/>
    <hyperlink ref="A7" location="'Table 2.1.5'!A1" display="Table 2.1.5: Distribution of enterprises (Number and %)   by size based on the number of workers"/>
    <hyperlink ref="A8" location="'Table 2.1.6 '!A1" display="Table 2.1.6: Distribution of establishment in Private and mixed sector by Legal status"/>
    <hyperlink ref="A9" location="'Table 2.1.7'!A1" display="Table 2.1.7: Level of registration  of Enterprises registered at different administrative and public/private authorities"/>
    <hyperlink ref="A10" location="'Table 2.2.1'!A1" display="Table 2.2.1: Distribution of workers by district and by sex"/>
    <hyperlink ref="A11" location="'Table 2.2.2'!A1" display="Table 2.2.2: Distribution of workers by district and sex"/>
    <hyperlink ref="A12" location="'Table 2.3.1'!A1" display="Table 2.3.1: Distribution of workers by economic activities and by sex "/>
    <hyperlink ref="A13" location="'Table 2.3.2'!A1" display="Table 2.3.2: Distribution of workers (counts and percentages) by sex and by economic activities"/>
    <hyperlink ref="A14" location="'Table 2.4.1'!A1" display="Table 2.4.1: Change of all establishments and business oriented establishments from 2014 to 2017 by residence (rural/urban)"/>
    <hyperlink ref="A15" location="'Table 2.4.2'!A1" display="Table 2.4.2: Change of private establishments and business oriented mixed establishments from 2014 to 2020 by economic activity"/>
    <hyperlink ref="A16" location="'Table 2.4.3'!A1" display="Table 2.4.3: Change of private establishments and business oriented public and private partnership by economic activity according to location areas from 2014 to 2017."/>
    <hyperlink ref="A17" location="'Table 2.4.4'!A1" display="Table 2.4.4: Change of private establishments and business oriented public and private partnership by district and province from 2014 to 2017 "/>
    <hyperlink ref="A18" location="'Table 2.4.5'!A1" display="Table 2.4.5: Change of private enterprises and public business oriented enterprises by size categories from 2014 to 2017"/>
    <hyperlink ref="A19" location="'Table 2.4.6'!A1" display="Table 2.4.6: Employment opportunities change in private establishments and business oriented public and private partnership by economic activity from 2014 to 2017"/>
    <hyperlink ref="A20" location="'Table 2.4.7'!A1" display="Table 2.4.7: Employment opportunities change in private enterprises and public business oriented enterprise by size categories from 2014 to 2017 "/>
    <hyperlink ref="A21" location="'Table 2.4.8'!A1" display="Table 2.4.8: Employment opportunities change in private establishments and business oriented public and private partnership by establishments’ location areas from 2014 to 2017"/>
    <hyperlink ref="A22" location="'Table 3.2'!A1" display="Table 3.2: Prevalence of Formal/informal enterprises according to formality status"/>
    <hyperlink ref="A23" location="'Table 3. 3'!A1" display="Table 3. 3: Prevalence of Formal/Informal enterprises  according to Institutional sector."/>
    <hyperlink ref="A24" location="'Table 3.4'!A1" display="Table 3.4: Distribution of enterprises into formal and informal by size"/>
    <hyperlink ref="A25" location="'Table 3. 5'!A1" display="Table 3. 5: Prevalence of Formal/informal enterprises by size"/>
    <hyperlink ref="A26" location="'Table 3.6'!A1" display="Table 3.6: Distribution of Formal/informal enterprises by economic activity"/>
    <hyperlink ref="A27" location="'Table 3.7'!A1" display="Table 3.7: Prevalence of formal/informal enterprises by economic activity"/>
    <hyperlink ref="A28" location="'Table 3.8'!A1" display="Table 3.8: Distribution of Formal/Informal enterprises by location (urban/Rural)"/>
    <hyperlink ref="A29" location="'Table 3.9'!A1" display="Table 3.9: Prevalence of Formal/informal enterprises by urban/Rural residence"/>
    <hyperlink ref="A30" location="'Table 3.10'!A1" display="Table 3.10: Distribution of formal and informal enterprises by District and by Province"/>
    <hyperlink ref="A31" location="'Table 3.11'!A1" display="Table 3.11: Distribution of formal/Informal enterprises according to year of starting operations in Rwanda"/>
    <hyperlink ref="A32" location="'Table 3.12'!A1" display="Table 3.12: Prevalence of formal/Informal enterprises according to year of starting operations in Rwanda"/>
    <hyperlink ref="A33" location="'Table 3.13'!A1" display="Table 3.13: Distribution of formal and informal enterprises in private and public partnership by employed capital"/>
    <hyperlink ref="A34" location="'Table 3.14'!A1" display="Table 3.14: Prevalence of formal/informal enterprises in private and public private partnership by employed capital"/>
    <hyperlink ref="A35" location="'Table 3.15'!A1" display="Table 3.15: Distribution of Formal/Informal enterprises in private and public private partnership which started operation in or before 2016 according to Turnover category in 2016"/>
    <hyperlink ref="A37" location="'Table 3.17'!A1" display="Table 3.17: Distribution of formal and informal employment by economic activity"/>
    <hyperlink ref="A38" location="'Table 3.18'!A1" display="Table 3.18: Distribution of formal/Informal employment by district/province"/>
    <hyperlink ref="A39" location="'Table 3.19'!A1" display="Table 3.19: Change of private enterprises and business oriented public and private partnership in formal and informal between 2014-2017 "/>
    <hyperlink ref="A40" location="'Table 3.20'!A1" display="Table 3.20: Prevalence of formal/informal by economic activity"/>
    <hyperlink ref="A41" location="'Table 3.21'!A1" display="Table 3.21: Distribution of formal/Informal by size of enterprises"/>
    <hyperlink ref="A42" location="'Table 4.1'!A1" display="Table 4.1: Distribution of establishments by institutional sector and urban/rural areas"/>
    <hyperlink ref="A43" location="'Table 4.2'!A1" display="Table 4.2: Distribution of establishments by economic activity and institutional sector"/>
    <hyperlink ref="A45" location="'Table 4.4'!A1" display="Table 4.4: Distribution of enterprises by institutional sector and by size"/>
    <hyperlink ref="A46" location="'Table 4.5'!A1" display="Table 4.5: Distribution of business-oriented establishments which started operations in Rwanda before 2020 by institution sector and level of annual turnover in 2019"/>
    <hyperlink ref="A52" location="'Table 4.10A'!A1" display="Table 4.10A: Distribution of establishments by institutional sector and age of manager"/>
    <hyperlink ref="A53" location="'Table 4.10B'!A1" display="Table 4.10B: Distribution of establishments by institutional sector and age of manager"/>
    <hyperlink ref="A54" location="'Table 4.11'!A1" display="Table 4.11: Distribution of establishments by institutional sector and maintaining regular account status "/>
    <hyperlink ref="A55" location="'Table 4.12'!A1" display="Table 4.12: Distribution of establishments by institutional sector and year of starting operations "/>
    <hyperlink ref="A56" location="'Table 4.13'!A1" display="Table 4.13: Distribution of establishments by institutional sector and establishment type"/>
    <hyperlink ref="A57" location="'Table 4.14'!A1" display="Table 4.14: Distribution of private business-oriented establishments by legal status and owners’ nationality"/>
    <hyperlink ref="A59" location="'Table 4.16'!A1" display="Table 4.16: Distribution of enterprises by size and location areas"/>
    <hyperlink ref="A60" location="'Table 4.17'!A1" display="Table 4.17: Distribution of enterprise by District and size "/>
    <hyperlink ref="A64" location="'Table 4.21'!A1" display="Table 4.21: Distribution of business oriented enterprises, which started before 2019 by size and annual turnover category "/>
    <hyperlink ref="A65" location="'Table 4.22'!A1" display="Table 4.22: Distribution of business-oriented enterprises by size and employed capital"/>
    <hyperlink ref="A66" location="'Table 4.23'!A1" display="Table 4.23: Distribution of enterprises by registration status at different levels and size"/>
    <hyperlink ref="A67" location="'Table 4.24A'!A1" display="Table 4.24A: Distribution of enterprises by size and whether they buy or sell good abroad"/>
    <hyperlink ref="A68" location="'Table 4.24B'!A1" display="Table 4.24B: Distribution of enterprises by size and whether they buy or sell services abroad"/>
    <hyperlink ref="A72" location="'Table 4.27'!A1" display="Table 4.27: Distribution of sole proprietor enterprises by sex of owner and size"/>
    <hyperlink ref="A74" location="'Table 4.28B'!A1" display="Table 4.28B: Distribution of sole proprietor enterprises by age of owner and size"/>
    <hyperlink ref="A75" location="'Table 4.29'!A1" display="Table 4.29: Distribution of enterprises by year of starting operations and by size"/>
    <hyperlink ref="A76" location="'Table 4.30'!A1" display="Table 4.30: Distribution of enterprises by size and maintaining regular account status"/>
    <hyperlink ref="A77" location="'Table 4.31'!A1" display="Table 4.31: Distribution of enterprises by size and establishment type"/>
    <hyperlink ref="A79" location="'Table 4.33'!A1" display="Table 4.33: Distribution of establishments by economic activity and age of manager"/>
    <hyperlink ref="A82" location="'Table 4.35A'!A1" display="Table 4.35A: Distribution of sole proprietor establishments by economic activity and age of owner"/>
    <hyperlink ref="A83" location="'Table 4.35B'!A1" display="Table 4.35B: Distribution of sole proprietor establishments by economic activity and age of owner"/>
    <hyperlink ref="A84" location="'Table 4.36'!A1" display="Table 4.36: Distribution of private business – oriented establishments by economic activity or and owners’ nationality"/>
    <hyperlink ref="A88" location="'Table 4.40'!A1" display="Table 4.40: Employment by Nationality and institutional sector"/>
    <hyperlink ref="A89" location="'Table 4.41'!A1" display="Table 4.41: Number of Employees by sex and by institutional sector"/>
    <hyperlink ref="A90" location="'Table 4.42'!A1" display="Table 4.42: Employment by Nationality and economic activity"/>
    <hyperlink ref="A91" location="'Table 4.43'!A1" display="Table 4.43: Number of employees by economic activity and by sex"/>
    <hyperlink ref="A92" location="'Table 4.44'!A1" display="Table 4.44: Employment by district and nationality"/>
    <hyperlink ref="A93" location="'Table 4.45'!A1" display="Table 4.45: Number of employees by District and by sex "/>
    <hyperlink ref="A94" location="'Table 4.46'!A1" display="Table 4.46: Number of Employees by Establishment’s year of starting operation and by sex"/>
    <hyperlink ref="A85" location="'Table 4.37'!A1" display="Table 4.37: Distribution of private business – oriented establishments by economic activity or and by legal status"/>
    <hyperlink ref="A86" location="'Table 4.38'!A1" display="Table 4.38: Distribution of business-oriented establishments, which started before 2016 by economic activity and by annual turnover category"/>
    <hyperlink ref="A87" location="'Table 4.39'!A1" display="Table 4.39: Distribution of business oriented establishments by economic activity and employed capital"/>
    <hyperlink ref="A80" location="'Table 4.33B'!A1" display="Table 4.33B: Distribution of establishments by economic activity and age of manager"/>
    <hyperlink ref="A81" location="'Table 4.34'!A1" display="Table 4.34: Distribution of sole proprietor establishments by economic activity and sex of owner"/>
    <hyperlink ref="A78" location="'Table 4.32'!A1" display="Table 4.32: Distribution of establishments by economic activity and by sex of manager"/>
    <hyperlink ref="A73" location="'Table 4.28A'!A1" display="Table 4.28A: Distribution of sole proprietor enterprises by age of owner and size"/>
    <hyperlink ref="A71" location="'Table 4.26B'!A1" display="Table 4.26B: Distribution of enterprises by size and age of manager"/>
    <hyperlink ref="A70" location="'Table 4.26A'!A1" display="Table 4.26A: Distribution of enterprises by size and age of manager"/>
    <hyperlink ref="A69" location="'Table 4.25'!A1" display="Table 4.25: Distribution of enterprises by size and by sex of manager"/>
    <hyperlink ref="A63" location="'Table 4.20'!A1" display="Table 4.20: Distribution of business-oriented enterprises by legal status and size"/>
    <hyperlink ref="A62" location="'Table 4.19'!A1" display="Table 4.19: Distribution of private business - oriented enterprises by owners’ nationality and size"/>
    <hyperlink ref="A61" location="'Table 4.18'!A1" display="Table 4.18: Distribution of enterprises by economic activity and size"/>
    <hyperlink ref="A58" location="'Table 4.15'!A1" display="Table 4.15: Distribution of business –oriented establishments which started operation in or before 2019 by legal status and annual turnover"/>
    <hyperlink ref="A51" location="'Table 4.9'!A1" display="Table 4.9: Distribution of establishments by institutional sector and sex of manager"/>
    <hyperlink ref="A50" location="'Table 4. 8B'!A1" display="Table 4. 8B: Distribution of establishments by institutional sector and whether they buy or sell service abroad or not"/>
    <hyperlink ref="A49" location="'Table 4.8A'!A1" display="Table 4.8A: Distribution of establishments by institutional sector and whether they buy or sell goods abroad or not"/>
    <hyperlink ref="A48" location="'Table 4.7'!A1" display="Table 4.7: Distribution of enterprises by institutional sector and registration status"/>
    <hyperlink ref="A47" location="'Table 4.6'!A1" display="Table 4.6: Distribution of business-oriented enterprises by institutional sector and employed capital"/>
    <hyperlink ref="A44" location="'Table 4.3'!A1" display="Table 4.3: Distribution of establishments by institutional sector and district/province "/>
    <hyperlink ref="A36" location="'Table 3.16'!A1" display="Table 3.16: Prevalence of Formal/Informal enterprises in private and public private partnership which started operation in or before 2019 by level of turnover in 201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M40"/>
  <sheetViews>
    <sheetView workbookViewId="0"/>
  </sheetViews>
  <sheetFormatPr defaultRowHeight="15.6" x14ac:dyDescent="0.3"/>
  <cols>
    <col min="1" max="1" width="17.8984375" bestFit="1" customWidth="1"/>
    <col min="2" max="4" width="8.59765625" bestFit="1" customWidth="1"/>
    <col min="5" max="5" width="5.69921875" bestFit="1" customWidth="1"/>
    <col min="6" max="6" width="6.69921875" customWidth="1"/>
    <col min="7" max="7" width="8" customWidth="1"/>
  </cols>
  <sheetData>
    <row r="1" spans="1:13" x14ac:dyDescent="0.3">
      <c r="A1" s="2" t="s">
        <v>256</v>
      </c>
    </row>
    <row r="3" spans="1:13" x14ac:dyDescent="0.3">
      <c r="A3" s="161" t="s">
        <v>239</v>
      </c>
      <c r="B3" s="160" t="s">
        <v>166</v>
      </c>
      <c r="C3" s="160"/>
      <c r="D3" s="160"/>
      <c r="E3" s="160" t="s">
        <v>167</v>
      </c>
      <c r="F3" s="160"/>
      <c r="G3" s="160"/>
    </row>
    <row r="4" spans="1:13" x14ac:dyDescent="0.3">
      <c r="A4" s="161"/>
      <c r="B4" s="25" t="s">
        <v>171</v>
      </c>
      <c r="C4" s="25" t="s">
        <v>254</v>
      </c>
      <c r="D4" s="26" t="s">
        <v>106</v>
      </c>
      <c r="E4" s="25" t="s">
        <v>0</v>
      </c>
      <c r="F4" s="25" t="s">
        <v>254</v>
      </c>
      <c r="G4" s="25" t="s">
        <v>106</v>
      </c>
    </row>
    <row r="5" spans="1:13" x14ac:dyDescent="0.3">
      <c r="A5" s="27" t="s">
        <v>181</v>
      </c>
      <c r="B5" s="28">
        <v>66603</v>
      </c>
      <c r="C5" s="29">
        <v>40089</v>
      </c>
      <c r="D5" s="29">
        <v>26514</v>
      </c>
      <c r="E5" s="30">
        <v>100</v>
      </c>
      <c r="F5" s="41">
        <v>60.190982388180714</v>
      </c>
      <c r="G5" s="41">
        <v>39.809017611819286</v>
      </c>
      <c r="H5" s="94"/>
      <c r="I5" s="94"/>
      <c r="L5" s="94"/>
      <c r="M5" s="94"/>
    </row>
    <row r="6" spans="1:13" x14ac:dyDescent="0.3">
      <c r="A6" s="27" t="s">
        <v>182</v>
      </c>
      <c r="B6" s="28">
        <v>90503</v>
      </c>
      <c r="C6" s="29">
        <v>58211</v>
      </c>
      <c r="D6" s="29">
        <v>32292</v>
      </c>
      <c r="E6" s="30">
        <v>100</v>
      </c>
      <c r="F6" s="41">
        <v>64.319414826027867</v>
      </c>
      <c r="G6" s="41">
        <v>35.680585173972133</v>
      </c>
      <c r="H6" s="94"/>
      <c r="I6" s="94"/>
      <c r="L6" s="94"/>
      <c r="M6" s="94"/>
    </row>
    <row r="7" spans="1:13" x14ac:dyDescent="0.3">
      <c r="A7" s="27" t="s">
        <v>183</v>
      </c>
      <c r="B7" s="28">
        <v>46483</v>
      </c>
      <c r="C7" s="29">
        <v>26013</v>
      </c>
      <c r="D7" s="29">
        <v>20470</v>
      </c>
      <c r="E7" s="30">
        <v>100</v>
      </c>
      <c r="F7" s="41">
        <v>55.962394854032659</v>
      </c>
      <c r="G7" s="41">
        <v>44.037605145967348</v>
      </c>
      <c r="H7" s="94"/>
      <c r="I7" s="94"/>
      <c r="L7" s="94"/>
      <c r="M7" s="94"/>
    </row>
    <row r="8" spans="1:13" x14ac:dyDescent="0.3">
      <c r="A8" s="31" t="s">
        <v>222</v>
      </c>
      <c r="B8" s="32">
        <v>203589</v>
      </c>
      <c r="C8" s="32">
        <v>124313</v>
      </c>
      <c r="D8" s="32">
        <v>79276</v>
      </c>
      <c r="E8" s="33">
        <v>100</v>
      </c>
      <c r="F8" s="85">
        <v>61.060764579618741</v>
      </c>
      <c r="G8" s="85">
        <v>38.939235420381259</v>
      </c>
      <c r="H8" s="94"/>
      <c r="I8" s="94"/>
      <c r="L8" s="94"/>
      <c r="M8" s="94"/>
    </row>
    <row r="9" spans="1:13" x14ac:dyDescent="0.3">
      <c r="A9" s="27" t="s">
        <v>184</v>
      </c>
      <c r="B9" s="28">
        <v>14473</v>
      </c>
      <c r="C9" s="29">
        <v>8207</v>
      </c>
      <c r="D9" s="29">
        <v>6266</v>
      </c>
      <c r="E9" s="30">
        <v>100</v>
      </c>
      <c r="F9" s="41">
        <v>56.705589718786712</v>
      </c>
      <c r="G9" s="41">
        <v>43.294410281213288</v>
      </c>
      <c r="H9" s="94"/>
      <c r="I9" s="94"/>
      <c r="L9" s="94"/>
      <c r="M9" s="94"/>
    </row>
    <row r="10" spans="1:13" x14ac:dyDescent="0.3">
      <c r="A10" s="27" t="s">
        <v>185</v>
      </c>
      <c r="B10" s="20">
        <v>13129</v>
      </c>
      <c r="C10" s="8">
        <v>6950</v>
      </c>
      <c r="D10" s="8">
        <v>6179</v>
      </c>
      <c r="E10" s="30">
        <v>100</v>
      </c>
      <c r="F10" s="41">
        <v>52.936248000609339</v>
      </c>
      <c r="G10" s="41">
        <v>47.063751999390661</v>
      </c>
      <c r="H10" s="94"/>
      <c r="I10" s="94"/>
      <c r="L10" s="94"/>
      <c r="M10" s="94"/>
    </row>
    <row r="11" spans="1:13" x14ac:dyDescent="0.3">
      <c r="A11" s="27" t="s">
        <v>186</v>
      </c>
      <c r="B11" s="20">
        <v>13608</v>
      </c>
      <c r="C11" s="8">
        <v>7509</v>
      </c>
      <c r="D11" s="8">
        <v>6099</v>
      </c>
      <c r="E11" s="30">
        <v>100</v>
      </c>
      <c r="F11" s="41">
        <v>55.180776014109348</v>
      </c>
      <c r="G11" s="41">
        <v>44.819223985890652</v>
      </c>
      <c r="H11" s="94"/>
      <c r="I11" s="94"/>
      <c r="L11" s="94"/>
      <c r="M11" s="94"/>
    </row>
    <row r="12" spans="1:13" x14ac:dyDescent="0.3">
      <c r="A12" s="27" t="s">
        <v>187</v>
      </c>
      <c r="B12" s="20">
        <v>27715</v>
      </c>
      <c r="C12" s="8">
        <v>16941</v>
      </c>
      <c r="D12" s="8">
        <v>10774</v>
      </c>
      <c r="E12" s="30">
        <v>100</v>
      </c>
      <c r="F12" s="41">
        <v>61.125744181850983</v>
      </c>
      <c r="G12" s="41">
        <v>38.874255818149017</v>
      </c>
      <c r="H12" s="94"/>
      <c r="I12" s="94"/>
      <c r="L12" s="94"/>
      <c r="M12" s="94"/>
    </row>
    <row r="13" spans="1:13" x14ac:dyDescent="0.3">
      <c r="A13" s="27" t="s">
        <v>188</v>
      </c>
      <c r="B13" s="20">
        <v>16368</v>
      </c>
      <c r="C13" s="8">
        <v>9737</v>
      </c>
      <c r="D13" s="8">
        <v>6631</v>
      </c>
      <c r="E13" s="30">
        <v>100</v>
      </c>
      <c r="F13" s="41">
        <v>59.488025415444767</v>
      </c>
      <c r="G13" s="41">
        <v>40.511974584555226</v>
      </c>
      <c r="H13" s="94"/>
      <c r="I13" s="94"/>
      <c r="L13" s="94"/>
      <c r="M13" s="94"/>
    </row>
    <row r="14" spans="1:13" x14ac:dyDescent="0.3">
      <c r="A14" s="27" t="s">
        <v>189</v>
      </c>
      <c r="B14" s="20">
        <v>12219</v>
      </c>
      <c r="C14" s="8">
        <v>7226</v>
      </c>
      <c r="D14" s="8">
        <v>4993</v>
      </c>
      <c r="E14" s="30">
        <v>100</v>
      </c>
      <c r="F14" s="41">
        <v>59.1374089532695</v>
      </c>
      <c r="G14" s="41">
        <v>40.8625910467305</v>
      </c>
      <c r="H14" s="94"/>
      <c r="I14" s="94"/>
      <c r="L14" s="94"/>
      <c r="M14" s="94"/>
    </row>
    <row r="15" spans="1:13" x14ac:dyDescent="0.3">
      <c r="A15" s="27" t="s">
        <v>190</v>
      </c>
      <c r="B15" s="20">
        <v>19882</v>
      </c>
      <c r="C15" s="8">
        <v>11873</v>
      </c>
      <c r="D15" s="8">
        <v>8009</v>
      </c>
      <c r="E15" s="30">
        <v>100</v>
      </c>
      <c r="F15" s="41">
        <v>59.717332260335986</v>
      </c>
      <c r="G15" s="41">
        <v>40.282667739664021</v>
      </c>
      <c r="H15" s="94"/>
      <c r="I15" s="94"/>
      <c r="L15" s="94"/>
      <c r="M15" s="94"/>
    </row>
    <row r="16" spans="1:13" x14ac:dyDescent="0.3">
      <c r="A16" s="27" t="s">
        <v>191</v>
      </c>
      <c r="B16" s="20">
        <v>16194</v>
      </c>
      <c r="C16" s="8">
        <v>9879</v>
      </c>
      <c r="D16" s="8">
        <v>6315</v>
      </c>
      <c r="E16" s="30">
        <v>100</v>
      </c>
      <c r="F16" s="41">
        <v>61.004075583549465</v>
      </c>
      <c r="G16" s="41">
        <v>38.995924416450542</v>
      </c>
      <c r="H16" s="94"/>
      <c r="I16" s="94"/>
      <c r="L16" s="94"/>
      <c r="M16" s="94"/>
    </row>
    <row r="17" spans="1:13" x14ac:dyDescent="0.3">
      <c r="A17" s="31" t="s">
        <v>240</v>
      </c>
      <c r="B17" s="36">
        <v>133588</v>
      </c>
      <c r="C17" s="36">
        <v>78322</v>
      </c>
      <c r="D17" s="36">
        <v>55266</v>
      </c>
      <c r="E17" s="33">
        <v>100</v>
      </c>
      <c r="F17" s="85">
        <v>58.629517621343233</v>
      </c>
      <c r="G17" s="85">
        <v>41.370482378656767</v>
      </c>
      <c r="H17" s="94"/>
      <c r="I17" s="94"/>
      <c r="L17" s="94"/>
      <c r="M17" s="94"/>
    </row>
    <row r="18" spans="1:13" x14ac:dyDescent="0.3">
      <c r="A18" s="27" t="s">
        <v>192</v>
      </c>
      <c r="B18" s="20">
        <v>18997</v>
      </c>
      <c r="C18" s="8">
        <v>10474</v>
      </c>
      <c r="D18" s="8">
        <v>8523</v>
      </c>
      <c r="E18" s="30">
        <v>100</v>
      </c>
      <c r="F18" s="41">
        <v>55.135021319155655</v>
      </c>
      <c r="G18" s="41">
        <v>44.864978680844345</v>
      </c>
      <c r="H18" s="94"/>
      <c r="I18" s="94"/>
      <c r="L18" s="94"/>
      <c r="M18" s="94"/>
    </row>
    <row r="19" spans="1:13" x14ac:dyDescent="0.3">
      <c r="A19" s="27" t="s">
        <v>193</v>
      </c>
      <c r="B19" s="20">
        <v>14395</v>
      </c>
      <c r="C19" s="8">
        <v>9496</v>
      </c>
      <c r="D19" s="8">
        <v>4899</v>
      </c>
      <c r="E19" s="30">
        <v>100</v>
      </c>
      <c r="F19" s="41">
        <v>65.967349774227159</v>
      </c>
      <c r="G19" s="41">
        <v>34.032650225772834</v>
      </c>
      <c r="H19" s="94"/>
      <c r="I19" s="94"/>
      <c r="L19" s="94"/>
      <c r="M19" s="94"/>
    </row>
    <row r="20" spans="1:13" x14ac:dyDescent="0.3">
      <c r="A20" s="27" t="s">
        <v>194</v>
      </c>
      <c r="B20" s="20">
        <v>31549</v>
      </c>
      <c r="C20" s="8">
        <v>19098</v>
      </c>
      <c r="D20" s="8">
        <v>12451</v>
      </c>
      <c r="E20" s="30">
        <v>100</v>
      </c>
      <c r="F20" s="41">
        <v>60.534406795777997</v>
      </c>
      <c r="G20" s="41">
        <v>39.465593204222003</v>
      </c>
      <c r="H20" s="94"/>
      <c r="I20" s="94"/>
      <c r="L20" s="94"/>
      <c r="M20" s="94"/>
    </row>
    <row r="21" spans="1:13" x14ac:dyDescent="0.3">
      <c r="A21" s="27" t="s">
        <v>195</v>
      </c>
      <c r="B21" s="20">
        <v>11529</v>
      </c>
      <c r="C21" s="8">
        <v>7739</v>
      </c>
      <c r="D21" s="8">
        <v>3790</v>
      </c>
      <c r="E21" s="30">
        <v>100</v>
      </c>
      <c r="F21" s="41">
        <v>67.126376962442535</v>
      </c>
      <c r="G21" s="41">
        <v>32.873623037557465</v>
      </c>
      <c r="H21" s="94"/>
      <c r="I21" s="94"/>
      <c r="L21" s="94"/>
      <c r="M21" s="94"/>
    </row>
    <row r="22" spans="1:13" x14ac:dyDescent="0.3">
      <c r="A22" s="27" t="s">
        <v>196</v>
      </c>
      <c r="B22" s="20">
        <v>12400</v>
      </c>
      <c r="C22" s="8">
        <v>8190</v>
      </c>
      <c r="D22" s="8">
        <v>4210</v>
      </c>
      <c r="E22" s="30">
        <v>100</v>
      </c>
      <c r="F22" s="41">
        <v>66.048387096774192</v>
      </c>
      <c r="G22" s="41">
        <v>33.951612903225808</v>
      </c>
      <c r="H22" s="94"/>
      <c r="I22" s="94"/>
      <c r="L22" s="94"/>
      <c r="M22" s="94"/>
    </row>
    <row r="23" spans="1:13" x14ac:dyDescent="0.3">
      <c r="A23" s="27" t="s">
        <v>197</v>
      </c>
      <c r="B23" s="20">
        <v>21985</v>
      </c>
      <c r="C23" s="8">
        <v>14216</v>
      </c>
      <c r="D23" s="8">
        <v>7769</v>
      </c>
      <c r="E23" s="30">
        <v>100</v>
      </c>
      <c r="F23" s="41">
        <v>64.662269729360929</v>
      </c>
      <c r="G23" s="41">
        <v>35.337730270639071</v>
      </c>
      <c r="H23" s="94"/>
      <c r="I23" s="94"/>
      <c r="L23" s="94"/>
      <c r="M23" s="94"/>
    </row>
    <row r="24" spans="1:13" x14ac:dyDescent="0.3">
      <c r="A24" s="27" t="s">
        <v>198</v>
      </c>
      <c r="B24" s="20">
        <v>19731</v>
      </c>
      <c r="C24" s="8">
        <v>11690</v>
      </c>
      <c r="D24" s="8">
        <v>8041</v>
      </c>
      <c r="E24" s="30">
        <v>100</v>
      </c>
      <c r="F24" s="41">
        <v>59.246870406973798</v>
      </c>
      <c r="G24" s="41">
        <v>40.753129593026202</v>
      </c>
      <c r="H24" s="94"/>
      <c r="I24" s="94"/>
      <c r="L24" s="94"/>
      <c r="M24" s="94"/>
    </row>
    <row r="25" spans="1:13" x14ac:dyDescent="0.3">
      <c r="A25" s="31" t="s">
        <v>241</v>
      </c>
      <c r="B25" s="36">
        <v>130586</v>
      </c>
      <c r="C25" s="36">
        <v>80903</v>
      </c>
      <c r="D25" s="36">
        <v>49683</v>
      </c>
      <c r="E25" s="33">
        <v>100</v>
      </c>
      <c r="F25" s="85">
        <v>61.953808218338871</v>
      </c>
      <c r="G25" s="85">
        <v>38.046191781661129</v>
      </c>
      <c r="H25" s="94"/>
      <c r="I25" s="94"/>
      <c r="L25" s="94"/>
      <c r="M25" s="94"/>
    </row>
    <row r="26" spans="1:13" x14ac:dyDescent="0.3">
      <c r="A26" s="27" t="s">
        <v>199</v>
      </c>
      <c r="B26" s="20">
        <v>22681</v>
      </c>
      <c r="C26" s="8">
        <v>12852</v>
      </c>
      <c r="D26" s="8">
        <v>9829</v>
      </c>
      <c r="E26" s="30">
        <v>100</v>
      </c>
      <c r="F26" s="41">
        <v>56.66416824654997</v>
      </c>
      <c r="G26" s="41">
        <v>43.33583175345003</v>
      </c>
      <c r="H26" s="94"/>
      <c r="I26" s="94"/>
      <c r="L26" s="94"/>
      <c r="M26" s="94"/>
    </row>
    <row r="27" spans="1:13" x14ac:dyDescent="0.3">
      <c r="A27" s="27" t="s">
        <v>200</v>
      </c>
      <c r="B27" s="20">
        <v>14164</v>
      </c>
      <c r="C27" s="8">
        <v>9735</v>
      </c>
      <c r="D27" s="8">
        <v>4429</v>
      </c>
      <c r="E27" s="30">
        <v>100</v>
      </c>
      <c r="F27" s="41">
        <v>68.730584580626939</v>
      </c>
      <c r="G27" s="41">
        <v>31.269415419373058</v>
      </c>
      <c r="H27" s="94"/>
      <c r="I27" s="94"/>
      <c r="L27" s="94"/>
      <c r="M27" s="94"/>
    </row>
    <row r="28" spans="1:13" x14ac:dyDescent="0.3">
      <c r="A28" s="27" t="s">
        <v>201</v>
      </c>
      <c r="B28" s="20">
        <v>28862</v>
      </c>
      <c r="C28" s="8">
        <v>17014</v>
      </c>
      <c r="D28" s="8">
        <v>11848</v>
      </c>
      <c r="E28" s="30">
        <v>100</v>
      </c>
      <c r="F28" s="41">
        <v>58.949483750259859</v>
      </c>
      <c r="G28" s="41">
        <v>41.050516249740141</v>
      </c>
      <c r="H28" s="94"/>
      <c r="I28" s="94"/>
      <c r="L28" s="94"/>
      <c r="M28" s="94"/>
    </row>
    <row r="29" spans="1:13" x14ac:dyDescent="0.3">
      <c r="A29" s="27" t="s">
        <v>202</v>
      </c>
      <c r="B29" s="20">
        <v>12232</v>
      </c>
      <c r="C29" s="8">
        <v>8616</v>
      </c>
      <c r="D29" s="8">
        <v>3616</v>
      </c>
      <c r="E29" s="30">
        <v>100</v>
      </c>
      <c r="F29" s="41">
        <v>70.438194898626548</v>
      </c>
      <c r="G29" s="41">
        <v>29.561805101373444</v>
      </c>
      <c r="H29" s="94"/>
      <c r="I29" s="94"/>
      <c r="L29" s="94"/>
      <c r="M29" s="94"/>
    </row>
    <row r="30" spans="1:13" x14ac:dyDescent="0.3">
      <c r="A30" s="27" t="s">
        <v>203</v>
      </c>
      <c r="B30" s="20">
        <v>22188</v>
      </c>
      <c r="C30" s="8">
        <v>14726</v>
      </c>
      <c r="D30" s="8">
        <v>7462</v>
      </c>
      <c r="E30" s="30">
        <v>100</v>
      </c>
      <c r="F30" s="41">
        <v>66.369208581215062</v>
      </c>
      <c r="G30" s="41">
        <v>33.630791418784931</v>
      </c>
      <c r="H30" s="94"/>
      <c r="I30" s="94"/>
      <c r="L30" s="94"/>
      <c r="M30" s="94"/>
    </row>
    <row r="31" spans="1:13" x14ac:dyDescent="0.3">
      <c r="A31" s="31" t="s">
        <v>242</v>
      </c>
      <c r="B31" s="36">
        <v>100127</v>
      </c>
      <c r="C31" s="36">
        <v>62943</v>
      </c>
      <c r="D31" s="36">
        <v>37184</v>
      </c>
      <c r="E31" s="33">
        <v>100</v>
      </c>
      <c r="F31" s="85">
        <v>62.863163781996867</v>
      </c>
      <c r="G31" s="85">
        <v>37.13683621800314</v>
      </c>
      <c r="H31" s="94"/>
      <c r="I31" s="94"/>
      <c r="L31" s="94"/>
      <c r="M31" s="94"/>
    </row>
    <row r="32" spans="1:13" x14ac:dyDescent="0.3">
      <c r="A32" s="27" t="s">
        <v>204</v>
      </c>
      <c r="B32" s="20">
        <v>20357</v>
      </c>
      <c r="C32" s="8">
        <v>12158</v>
      </c>
      <c r="D32" s="8">
        <v>8199</v>
      </c>
      <c r="E32" s="30">
        <v>100</v>
      </c>
      <c r="F32" s="41">
        <v>59.723927887213243</v>
      </c>
      <c r="G32" s="41">
        <v>40.276072112786757</v>
      </c>
      <c r="H32" s="94"/>
      <c r="I32" s="94"/>
      <c r="L32" s="94"/>
      <c r="M32" s="94"/>
    </row>
    <row r="33" spans="1:13" x14ac:dyDescent="0.3">
      <c r="A33" s="27" t="s">
        <v>205</v>
      </c>
      <c r="B33" s="20">
        <v>21669</v>
      </c>
      <c r="C33" s="8">
        <v>13106</v>
      </c>
      <c r="D33" s="8">
        <v>8563</v>
      </c>
      <c r="E33" s="30">
        <v>100</v>
      </c>
      <c r="F33" s="41">
        <v>60.482717245835062</v>
      </c>
      <c r="G33" s="41">
        <v>39.517282754164931</v>
      </c>
      <c r="H33" s="94"/>
      <c r="I33" s="94"/>
      <c r="L33" s="94"/>
      <c r="M33" s="94"/>
    </row>
    <row r="34" spans="1:13" x14ac:dyDescent="0.3">
      <c r="A34" s="27" t="s">
        <v>206</v>
      </c>
      <c r="B34" s="20">
        <v>18127</v>
      </c>
      <c r="C34" s="8">
        <v>10933</v>
      </c>
      <c r="D34" s="8">
        <v>7194</v>
      </c>
      <c r="E34" s="30">
        <v>100</v>
      </c>
      <c r="F34" s="41">
        <v>60.313344734374141</v>
      </c>
      <c r="G34" s="41">
        <v>39.686655265625866</v>
      </c>
      <c r="H34" s="94"/>
      <c r="I34" s="94"/>
      <c r="L34" s="94"/>
      <c r="M34" s="94"/>
    </row>
    <row r="35" spans="1:13" x14ac:dyDescent="0.3">
      <c r="A35" s="27" t="s">
        <v>207</v>
      </c>
      <c r="B35" s="20">
        <v>19934</v>
      </c>
      <c r="C35" s="8">
        <v>12296</v>
      </c>
      <c r="D35" s="8">
        <v>7638</v>
      </c>
      <c r="E35" s="30">
        <v>100</v>
      </c>
      <c r="F35" s="41">
        <v>61.683555733921949</v>
      </c>
      <c r="G35" s="41">
        <v>38.316444266078058</v>
      </c>
      <c r="H35" s="94"/>
      <c r="I35" s="94"/>
      <c r="L35" s="94"/>
      <c r="M35" s="94"/>
    </row>
    <row r="36" spans="1:13" x14ac:dyDescent="0.3">
      <c r="A36" s="27" t="s">
        <v>208</v>
      </c>
      <c r="B36" s="20">
        <v>16181</v>
      </c>
      <c r="C36" s="8">
        <v>10835</v>
      </c>
      <c r="D36" s="8">
        <v>5346</v>
      </c>
      <c r="E36" s="30">
        <v>100</v>
      </c>
      <c r="F36" s="41">
        <v>66.961250849762067</v>
      </c>
      <c r="G36" s="41">
        <v>33.038749150237933</v>
      </c>
      <c r="H36" s="94"/>
      <c r="I36" s="94"/>
      <c r="L36" s="94"/>
      <c r="M36" s="94"/>
    </row>
    <row r="37" spans="1:13" x14ac:dyDescent="0.3">
      <c r="A37" s="27" t="s">
        <v>209</v>
      </c>
      <c r="B37" s="20">
        <v>17844</v>
      </c>
      <c r="C37" s="8">
        <v>10893</v>
      </c>
      <c r="D37" s="8">
        <v>6951</v>
      </c>
      <c r="E37" s="30">
        <v>100</v>
      </c>
      <c r="F37" s="41">
        <v>61.045729657027572</v>
      </c>
      <c r="G37" s="41">
        <v>38.954270342972428</v>
      </c>
      <c r="H37" s="94"/>
      <c r="I37" s="94"/>
      <c r="L37" s="94"/>
      <c r="M37" s="94"/>
    </row>
    <row r="38" spans="1:13" x14ac:dyDescent="0.3">
      <c r="A38" s="27" t="s">
        <v>210</v>
      </c>
      <c r="B38" s="20">
        <v>24138</v>
      </c>
      <c r="C38" s="8">
        <v>13524</v>
      </c>
      <c r="D38" s="8">
        <v>10614</v>
      </c>
      <c r="E38" s="30">
        <v>100</v>
      </c>
      <c r="F38" s="41">
        <v>56.027839920457367</v>
      </c>
      <c r="G38" s="41">
        <v>43.972160079542633</v>
      </c>
      <c r="H38" s="94"/>
      <c r="I38" s="94"/>
      <c r="L38" s="94"/>
      <c r="M38" s="94"/>
    </row>
    <row r="39" spans="1:13" x14ac:dyDescent="0.3">
      <c r="A39" s="31" t="s">
        <v>243</v>
      </c>
      <c r="B39" s="36">
        <v>138250</v>
      </c>
      <c r="C39" s="36">
        <v>83745</v>
      </c>
      <c r="D39" s="36">
        <v>54505</v>
      </c>
      <c r="E39" s="33">
        <v>100</v>
      </c>
      <c r="F39" s="111">
        <v>60.575045207956599</v>
      </c>
      <c r="G39" s="111">
        <v>39.424954792043401</v>
      </c>
      <c r="H39" s="94"/>
      <c r="I39" s="94"/>
      <c r="L39" s="94"/>
      <c r="M39" s="94"/>
    </row>
    <row r="40" spans="1:13" x14ac:dyDescent="0.3">
      <c r="A40" s="40" t="s">
        <v>244</v>
      </c>
      <c r="B40" s="38">
        <v>706140</v>
      </c>
      <c r="C40" s="16">
        <v>430226</v>
      </c>
      <c r="D40" s="16">
        <v>275914</v>
      </c>
      <c r="E40" s="16">
        <v>100</v>
      </c>
      <c r="F40" s="86">
        <v>60.926445180842329</v>
      </c>
      <c r="G40" s="86">
        <v>39.073554819157671</v>
      </c>
      <c r="H40" s="94"/>
      <c r="I40" s="94"/>
      <c r="L40" s="94"/>
      <c r="M40" s="94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N24"/>
  <sheetViews>
    <sheetView workbookViewId="0"/>
  </sheetViews>
  <sheetFormatPr defaultColWidth="9.09765625" defaultRowHeight="15.6" x14ac:dyDescent="0.3"/>
  <cols>
    <col min="1" max="1" width="62.69921875" bestFit="1" customWidth="1"/>
    <col min="2" max="4" width="12.3984375" bestFit="1" customWidth="1"/>
    <col min="5" max="6" width="7.5" bestFit="1" customWidth="1"/>
    <col min="7" max="7" width="7.69921875" bestFit="1" customWidth="1"/>
  </cols>
  <sheetData>
    <row r="1" spans="1:14" x14ac:dyDescent="0.3">
      <c r="A1" s="2" t="s">
        <v>259</v>
      </c>
    </row>
    <row r="3" spans="1:14" x14ac:dyDescent="0.3">
      <c r="A3" s="162" t="s">
        <v>258</v>
      </c>
      <c r="B3" s="154" t="s">
        <v>166</v>
      </c>
      <c r="C3" s="154"/>
      <c r="D3" s="154"/>
      <c r="E3" s="154" t="s">
        <v>167</v>
      </c>
      <c r="F3" s="154"/>
      <c r="G3" s="154"/>
    </row>
    <row r="4" spans="1:14" x14ac:dyDescent="0.3">
      <c r="A4" s="162"/>
      <c r="B4" s="23" t="s">
        <v>171</v>
      </c>
      <c r="C4" s="23" t="s">
        <v>254</v>
      </c>
      <c r="D4" s="23" t="s">
        <v>106</v>
      </c>
      <c r="E4" s="23" t="s">
        <v>0</v>
      </c>
      <c r="F4" s="23" t="s">
        <v>254</v>
      </c>
      <c r="G4" s="23" t="s">
        <v>106</v>
      </c>
    </row>
    <row r="5" spans="1:14" x14ac:dyDescent="0.3">
      <c r="A5" s="42" t="s">
        <v>236</v>
      </c>
      <c r="B5" s="106">
        <v>16813</v>
      </c>
      <c r="C5" s="106">
        <v>8114</v>
      </c>
      <c r="D5" s="106">
        <v>8699</v>
      </c>
      <c r="E5" s="49">
        <f>B5/$B$24*100</f>
        <v>2.3809726116634096</v>
      </c>
      <c r="F5" s="49">
        <f>C5/$C$24*100</f>
        <v>1.8859855052925671</v>
      </c>
      <c r="G5" s="49">
        <f>D5/$D$24*100</f>
        <v>3.1527939865320356</v>
      </c>
      <c r="L5" s="94"/>
      <c r="M5" s="94"/>
      <c r="N5" s="94"/>
    </row>
    <row r="6" spans="1:14" x14ac:dyDescent="0.3">
      <c r="A6" s="42" t="s">
        <v>45</v>
      </c>
      <c r="B6" s="106">
        <v>15794</v>
      </c>
      <c r="C6" s="106">
        <v>13494</v>
      </c>
      <c r="D6" s="106">
        <v>2300</v>
      </c>
      <c r="E6" s="49">
        <f t="shared" ref="E6:E24" si="0">B6/$B$24*100</f>
        <v>2.236666949896621</v>
      </c>
      <c r="F6" s="49">
        <f t="shared" ref="F6:F24" si="1">C6/$C$24*100</f>
        <v>3.1364910535393022</v>
      </c>
      <c r="G6" s="49">
        <f t="shared" ref="G6:G24" si="2">D6/$D$24*100</f>
        <v>0.83359307610342359</v>
      </c>
      <c r="L6" s="94"/>
      <c r="M6" s="94"/>
      <c r="N6" s="94"/>
    </row>
    <row r="7" spans="1:14" x14ac:dyDescent="0.3">
      <c r="A7" s="42" t="s">
        <v>42</v>
      </c>
      <c r="B7" s="106">
        <v>73538</v>
      </c>
      <c r="C7" s="106">
        <v>43194</v>
      </c>
      <c r="D7" s="106">
        <v>30344</v>
      </c>
      <c r="E7" s="49">
        <f t="shared" si="0"/>
        <v>10.414082193332767</v>
      </c>
      <c r="F7" s="49">
        <f t="shared" si="1"/>
        <v>10.039839526202506</v>
      </c>
      <c r="G7" s="49">
        <f t="shared" si="2"/>
        <v>10.997629696209689</v>
      </c>
      <c r="L7" s="94"/>
      <c r="M7" s="94"/>
      <c r="N7" s="94"/>
    </row>
    <row r="8" spans="1:14" x14ac:dyDescent="0.3">
      <c r="A8" s="42" t="s">
        <v>173</v>
      </c>
      <c r="B8" s="106">
        <v>1163</v>
      </c>
      <c r="C8" s="106">
        <v>989</v>
      </c>
      <c r="D8" s="106">
        <v>174</v>
      </c>
      <c r="E8" s="49">
        <f t="shared" si="0"/>
        <v>0.16469821848358682</v>
      </c>
      <c r="F8" s="49">
        <f t="shared" si="1"/>
        <v>0.22987917977992964</v>
      </c>
      <c r="G8" s="49">
        <f t="shared" si="2"/>
        <v>6.3063128366085089E-2</v>
      </c>
      <c r="L8" s="94"/>
      <c r="M8" s="94"/>
      <c r="N8" s="94"/>
    </row>
    <row r="9" spans="1:14" x14ac:dyDescent="0.3">
      <c r="A9" s="42" t="s">
        <v>174</v>
      </c>
      <c r="B9" s="106">
        <v>5143</v>
      </c>
      <c r="C9" s="106">
        <v>3032</v>
      </c>
      <c r="D9" s="106">
        <v>2111</v>
      </c>
      <c r="E9" s="49">
        <f t="shared" si="0"/>
        <v>0.72832582773954169</v>
      </c>
      <c r="F9" s="49">
        <f t="shared" si="1"/>
        <v>0.70474587774797437</v>
      </c>
      <c r="G9" s="49">
        <f t="shared" si="2"/>
        <v>0.76509347115405524</v>
      </c>
      <c r="L9" s="94"/>
      <c r="M9" s="94"/>
      <c r="N9" s="94"/>
    </row>
    <row r="10" spans="1:14" x14ac:dyDescent="0.3">
      <c r="A10" s="42" t="s">
        <v>43</v>
      </c>
      <c r="B10" s="106">
        <v>4657</v>
      </c>
      <c r="C10" s="106">
        <v>3911</v>
      </c>
      <c r="D10" s="106">
        <v>746</v>
      </c>
      <c r="E10" s="49">
        <f t="shared" si="0"/>
        <v>0.65950094882034727</v>
      </c>
      <c r="F10" s="49">
        <f t="shared" si="1"/>
        <v>0.9090571002217438</v>
      </c>
      <c r="G10" s="49">
        <f t="shared" si="2"/>
        <v>0.27037410207528434</v>
      </c>
      <c r="L10" s="94"/>
      <c r="M10" s="94"/>
      <c r="N10" s="94"/>
    </row>
    <row r="11" spans="1:14" x14ac:dyDescent="0.3">
      <c r="A11" s="42" t="s">
        <v>175</v>
      </c>
      <c r="B11" s="106">
        <v>188672</v>
      </c>
      <c r="C11" s="106">
        <v>111275</v>
      </c>
      <c r="D11" s="106">
        <v>77397</v>
      </c>
      <c r="E11" s="49">
        <f t="shared" si="0"/>
        <v>26.718780978276264</v>
      </c>
      <c r="F11" s="49">
        <f t="shared" si="1"/>
        <v>25.864313174935965</v>
      </c>
      <c r="G11" s="49">
        <f t="shared" si="2"/>
        <v>28.051131874424641</v>
      </c>
      <c r="L11" s="94"/>
      <c r="M11" s="94"/>
      <c r="N11" s="94"/>
    </row>
    <row r="12" spans="1:14" x14ac:dyDescent="0.3">
      <c r="A12" s="42" t="s">
        <v>49</v>
      </c>
      <c r="B12" s="106">
        <v>11657</v>
      </c>
      <c r="C12" s="106">
        <v>9132</v>
      </c>
      <c r="D12" s="106">
        <v>2525</v>
      </c>
      <c r="E12" s="49">
        <f t="shared" si="0"/>
        <v>1.6508057892202679</v>
      </c>
      <c r="F12" s="49">
        <f t="shared" si="1"/>
        <v>2.1226053283623028</v>
      </c>
      <c r="G12" s="49">
        <f t="shared" si="2"/>
        <v>0.91514022485267144</v>
      </c>
      <c r="L12" s="94"/>
      <c r="M12" s="94"/>
      <c r="N12" s="94"/>
    </row>
    <row r="13" spans="1:14" x14ac:dyDescent="0.3">
      <c r="A13" s="42" t="s">
        <v>50</v>
      </c>
      <c r="B13" s="106">
        <v>83753</v>
      </c>
      <c r="C13" s="106">
        <v>53580</v>
      </c>
      <c r="D13" s="106">
        <v>30173</v>
      </c>
      <c r="E13" s="49">
        <f t="shared" si="0"/>
        <v>11.860679185430651</v>
      </c>
      <c r="F13" s="49">
        <f t="shared" si="1"/>
        <v>12.453919567855035</v>
      </c>
      <c r="G13" s="49">
        <f t="shared" si="2"/>
        <v>10.93565386316026</v>
      </c>
      <c r="L13" s="94"/>
      <c r="M13" s="94"/>
      <c r="N13" s="94"/>
    </row>
    <row r="14" spans="1:14" x14ac:dyDescent="0.3">
      <c r="A14" s="42" t="s">
        <v>51</v>
      </c>
      <c r="B14" s="106">
        <v>3762</v>
      </c>
      <c r="C14" s="106">
        <v>2572</v>
      </c>
      <c r="D14" s="106">
        <v>1190</v>
      </c>
      <c r="E14" s="49">
        <f t="shared" si="0"/>
        <v>0.5327555442263574</v>
      </c>
      <c r="F14" s="49">
        <f t="shared" si="1"/>
        <v>0.59782532901312335</v>
      </c>
      <c r="G14" s="49">
        <f t="shared" si="2"/>
        <v>0.43129380894046698</v>
      </c>
      <c r="L14" s="94"/>
      <c r="M14" s="94"/>
      <c r="N14" s="94"/>
    </row>
    <row r="15" spans="1:14" x14ac:dyDescent="0.3">
      <c r="A15" s="42" t="s">
        <v>52</v>
      </c>
      <c r="B15" s="106">
        <v>12658</v>
      </c>
      <c r="C15" s="106">
        <v>6988</v>
      </c>
      <c r="D15" s="106">
        <v>5670</v>
      </c>
      <c r="E15" s="49">
        <f t="shared" si="0"/>
        <v>1.7925623813974567</v>
      </c>
      <c r="F15" s="49">
        <f t="shared" si="1"/>
        <v>1.6242625968676927</v>
      </c>
      <c r="G15" s="49">
        <f t="shared" si="2"/>
        <v>2.0549881484810486</v>
      </c>
      <c r="L15" s="94"/>
      <c r="M15" s="94"/>
      <c r="N15" s="94"/>
    </row>
    <row r="16" spans="1:14" x14ac:dyDescent="0.3">
      <c r="A16" s="42" t="s">
        <v>53</v>
      </c>
      <c r="B16" s="106">
        <v>1296</v>
      </c>
      <c r="C16" s="106">
        <v>832</v>
      </c>
      <c r="D16" s="106">
        <v>464</v>
      </c>
      <c r="E16" s="49">
        <f t="shared" si="0"/>
        <v>0.18353301045118531</v>
      </c>
      <c r="F16" s="49">
        <f t="shared" si="1"/>
        <v>0.19338673162477396</v>
      </c>
      <c r="G16" s="49">
        <f t="shared" si="2"/>
        <v>0.16816834230956021</v>
      </c>
      <c r="L16" s="94"/>
      <c r="M16" s="94"/>
      <c r="N16" s="94"/>
    </row>
    <row r="17" spans="1:14" x14ac:dyDescent="0.3">
      <c r="A17" s="42" t="s">
        <v>54</v>
      </c>
      <c r="B17" s="106">
        <v>6758</v>
      </c>
      <c r="C17" s="106">
        <v>4679</v>
      </c>
      <c r="D17" s="106">
        <v>2079</v>
      </c>
      <c r="E17" s="49">
        <f t="shared" si="0"/>
        <v>0.95703401591752335</v>
      </c>
      <c r="F17" s="49">
        <f t="shared" si="1"/>
        <v>1.0875679294138429</v>
      </c>
      <c r="G17" s="49">
        <f t="shared" si="2"/>
        <v>0.75349565444305111</v>
      </c>
      <c r="L17" s="94"/>
      <c r="M17" s="94"/>
      <c r="N17" s="94"/>
    </row>
    <row r="18" spans="1:14" x14ac:dyDescent="0.3">
      <c r="A18" s="42" t="s">
        <v>176</v>
      </c>
      <c r="B18" s="106">
        <v>20443</v>
      </c>
      <c r="C18" s="106">
        <v>16571</v>
      </c>
      <c r="D18" s="106">
        <v>3872</v>
      </c>
      <c r="E18" s="49">
        <f t="shared" si="0"/>
        <v>2.8950349788993681</v>
      </c>
      <c r="F18" s="49">
        <f t="shared" si="1"/>
        <v>3.8516965501852516</v>
      </c>
      <c r="G18" s="49">
        <f t="shared" si="2"/>
        <v>1.4033358220315026</v>
      </c>
      <c r="L18" s="94"/>
      <c r="M18" s="94"/>
      <c r="N18" s="94"/>
    </row>
    <row r="19" spans="1:14" x14ac:dyDescent="0.3">
      <c r="A19" s="42" t="s">
        <v>257</v>
      </c>
      <c r="B19" s="106">
        <v>31010</v>
      </c>
      <c r="C19" s="106">
        <v>21051</v>
      </c>
      <c r="D19" s="106">
        <v>9959</v>
      </c>
      <c r="E19" s="49">
        <f t="shared" si="0"/>
        <v>4.3914804429716483</v>
      </c>
      <c r="F19" s="49">
        <f t="shared" si="1"/>
        <v>4.893009720472496</v>
      </c>
      <c r="G19" s="49">
        <f t="shared" si="2"/>
        <v>3.6094580195278239</v>
      </c>
      <c r="L19" s="94"/>
      <c r="M19" s="94"/>
      <c r="N19" s="94"/>
    </row>
    <row r="20" spans="1:14" x14ac:dyDescent="0.3">
      <c r="A20" s="42" t="s">
        <v>44</v>
      </c>
      <c r="B20" s="106">
        <v>108341</v>
      </c>
      <c r="C20" s="106">
        <v>62426</v>
      </c>
      <c r="D20" s="106">
        <v>45915</v>
      </c>
      <c r="E20" s="49">
        <f t="shared" si="0"/>
        <v>15.342708244823971</v>
      </c>
      <c r="F20" s="49">
        <f t="shared" si="1"/>
        <v>14.51004820722132</v>
      </c>
      <c r="G20" s="49">
        <f t="shared" si="2"/>
        <v>16.641054821429865</v>
      </c>
      <c r="L20" s="94"/>
      <c r="M20" s="94"/>
      <c r="N20" s="94"/>
    </row>
    <row r="21" spans="1:14" x14ac:dyDescent="0.3">
      <c r="A21" s="42" t="s">
        <v>56</v>
      </c>
      <c r="B21" s="106">
        <v>38572</v>
      </c>
      <c r="C21" s="106">
        <v>17650</v>
      </c>
      <c r="D21" s="106">
        <v>20922</v>
      </c>
      <c r="E21" s="49">
        <f t="shared" si="0"/>
        <v>5.4623729005579627</v>
      </c>
      <c r="F21" s="49">
        <f t="shared" si="1"/>
        <v>4.1024949677611309</v>
      </c>
      <c r="G21" s="49">
        <f t="shared" si="2"/>
        <v>7.582797538363403</v>
      </c>
      <c r="L21" s="94"/>
      <c r="M21" s="94"/>
      <c r="N21" s="94"/>
    </row>
    <row r="22" spans="1:14" x14ac:dyDescent="0.3">
      <c r="A22" s="42" t="s">
        <v>57</v>
      </c>
      <c r="B22" s="106">
        <v>1365</v>
      </c>
      <c r="C22" s="106">
        <v>950</v>
      </c>
      <c r="D22" s="106">
        <v>415</v>
      </c>
      <c r="E22" s="49">
        <f t="shared" si="0"/>
        <v>0.19330444387798454</v>
      </c>
      <c r="F22" s="49">
        <f t="shared" si="1"/>
        <v>0.22081417673501832</v>
      </c>
      <c r="G22" s="49">
        <f t="shared" si="2"/>
        <v>0.15040918547083512</v>
      </c>
      <c r="L22" s="94"/>
      <c r="M22" s="94"/>
      <c r="N22" s="94"/>
    </row>
    <row r="23" spans="1:14" x14ac:dyDescent="0.3">
      <c r="A23" s="42" t="s">
        <v>177</v>
      </c>
      <c r="B23" s="106">
        <v>80745</v>
      </c>
      <c r="C23" s="106">
        <v>49786</v>
      </c>
      <c r="D23" s="106">
        <v>30959</v>
      </c>
      <c r="E23" s="49">
        <f t="shared" si="0"/>
        <v>11.434701334013084</v>
      </c>
      <c r="F23" s="49">
        <f t="shared" si="1"/>
        <v>11.572057476768025</v>
      </c>
      <c r="G23" s="49">
        <f t="shared" si="2"/>
        <v>11.220525236124299</v>
      </c>
      <c r="L23" s="94"/>
      <c r="M23" s="94"/>
      <c r="N23" s="94"/>
    </row>
    <row r="24" spans="1:14" x14ac:dyDescent="0.3">
      <c r="A24" s="43" t="s">
        <v>0</v>
      </c>
      <c r="B24" s="95">
        <v>706140</v>
      </c>
      <c r="C24" s="95">
        <v>430226</v>
      </c>
      <c r="D24" s="95">
        <v>275914</v>
      </c>
      <c r="E24" s="49">
        <f t="shared" si="0"/>
        <v>100</v>
      </c>
      <c r="F24" s="49">
        <f t="shared" si="1"/>
        <v>100</v>
      </c>
      <c r="G24" s="49">
        <f t="shared" si="2"/>
        <v>100</v>
      </c>
      <c r="L24" s="94"/>
      <c r="M24" s="94"/>
      <c r="N24" s="94"/>
    </row>
  </sheetData>
  <mergeCells count="3">
    <mergeCell ref="A3:A4"/>
    <mergeCell ref="B3:D3"/>
    <mergeCell ref="E3:G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G24"/>
  <sheetViews>
    <sheetView workbookViewId="0"/>
  </sheetViews>
  <sheetFormatPr defaultRowHeight="15.6" x14ac:dyDescent="0.3"/>
  <cols>
    <col min="1" max="1" width="62.69921875" bestFit="1" customWidth="1"/>
    <col min="2" max="4" width="10.09765625" bestFit="1" customWidth="1"/>
    <col min="5" max="6" width="5.69921875" bestFit="1" customWidth="1"/>
    <col min="7" max="7" width="7.69921875" bestFit="1" customWidth="1"/>
  </cols>
  <sheetData>
    <row r="1" spans="1:7" x14ac:dyDescent="0.3">
      <c r="A1" s="2" t="s">
        <v>261</v>
      </c>
    </row>
    <row r="3" spans="1:7" x14ac:dyDescent="0.3">
      <c r="A3" s="162" t="s">
        <v>260</v>
      </c>
      <c r="B3" s="154" t="s">
        <v>166</v>
      </c>
      <c r="C3" s="154"/>
      <c r="D3" s="154"/>
      <c r="E3" s="154" t="s">
        <v>167</v>
      </c>
      <c r="F3" s="154"/>
      <c r="G3" s="154"/>
    </row>
    <row r="4" spans="1:7" x14ac:dyDescent="0.3">
      <c r="A4" s="162"/>
      <c r="B4" s="23" t="s">
        <v>171</v>
      </c>
      <c r="C4" s="23" t="s">
        <v>254</v>
      </c>
      <c r="D4" s="23" t="s">
        <v>106</v>
      </c>
      <c r="E4" s="23" t="s">
        <v>0</v>
      </c>
      <c r="F4" s="23" t="s">
        <v>254</v>
      </c>
      <c r="G4" s="23" t="s">
        <v>106</v>
      </c>
    </row>
    <row r="5" spans="1:7" x14ac:dyDescent="0.3">
      <c r="A5" s="42" t="s">
        <v>236</v>
      </c>
      <c r="B5" s="106">
        <v>16813</v>
      </c>
      <c r="C5" s="106">
        <v>8114</v>
      </c>
      <c r="D5" s="106">
        <v>8699</v>
      </c>
      <c r="E5" s="21">
        <v>100</v>
      </c>
      <c r="F5" s="24">
        <f>C5/B5*100</f>
        <v>48.260274787366917</v>
      </c>
      <c r="G5" s="24">
        <f>D5/B5*100</f>
        <v>51.739725212633083</v>
      </c>
    </row>
    <row r="6" spans="1:7" x14ac:dyDescent="0.3">
      <c r="A6" s="42" t="s">
        <v>45</v>
      </c>
      <c r="B6" s="106">
        <v>15794</v>
      </c>
      <c r="C6" s="106">
        <v>13494</v>
      </c>
      <c r="D6" s="106">
        <v>2300</v>
      </c>
      <c r="E6" s="21">
        <v>100</v>
      </c>
      <c r="F6" s="24">
        <f t="shared" ref="F6:F24" si="0">C6/B6*100</f>
        <v>85.43750791439787</v>
      </c>
      <c r="G6" s="24">
        <f t="shared" ref="G6:G24" si="1">D6/B6*100</f>
        <v>14.562492085602127</v>
      </c>
    </row>
    <row r="7" spans="1:7" x14ac:dyDescent="0.3">
      <c r="A7" s="42" t="s">
        <v>42</v>
      </c>
      <c r="B7" s="106">
        <v>73538</v>
      </c>
      <c r="C7" s="106">
        <v>43194</v>
      </c>
      <c r="D7" s="106">
        <v>30344</v>
      </c>
      <c r="E7" s="21">
        <v>100</v>
      </c>
      <c r="F7" s="24">
        <f t="shared" si="0"/>
        <v>58.736979520791976</v>
      </c>
      <c r="G7" s="24">
        <f t="shared" si="1"/>
        <v>41.263020479208031</v>
      </c>
    </row>
    <row r="8" spans="1:7" x14ac:dyDescent="0.3">
      <c r="A8" s="42" t="s">
        <v>173</v>
      </c>
      <c r="B8" s="106">
        <v>1163</v>
      </c>
      <c r="C8" s="106">
        <v>989</v>
      </c>
      <c r="D8" s="106">
        <v>174</v>
      </c>
      <c r="E8" s="21">
        <v>100</v>
      </c>
      <c r="F8" s="24">
        <f t="shared" si="0"/>
        <v>85.038693035253658</v>
      </c>
      <c r="G8" s="24">
        <f t="shared" si="1"/>
        <v>14.961306964746345</v>
      </c>
    </row>
    <row r="9" spans="1:7" x14ac:dyDescent="0.3">
      <c r="A9" s="42" t="s">
        <v>174</v>
      </c>
      <c r="B9" s="106">
        <v>5143</v>
      </c>
      <c r="C9" s="106">
        <v>3032</v>
      </c>
      <c r="D9" s="106">
        <v>2111</v>
      </c>
      <c r="E9" s="21">
        <v>100</v>
      </c>
      <c r="F9" s="24">
        <f t="shared" si="0"/>
        <v>58.953917946723699</v>
      </c>
      <c r="G9" s="24">
        <f t="shared" si="1"/>
        <v>41.046082053276301</v>
      </c>
    </row>
    <row r="10" spans="1:7" x14ac:dyDescent="0.3">
      <c r="A10" s="42" t="s">
        <v>43</v>
      </c>
      <c r="B10" s="106">
        <v>4657</v>
      </c>
      <c r="C10" s="106">
        <v>3911</v>
      </c>
      <c r="D10" s="106">
        <v>746</v>
      </c>
      <c r="E10" s="21">
        <v>100</v>
      </c>
      <c r="F10" s="24">
        <f t="shared" si="0"/>
        <v>83.981103714837886</v>
      </c>
      <c r="G10" s="24">
        <f t="shared" si="1"/>
        <v>16.018896285162121</v>
      </c>
    </row>
    <row r="11" spans="1:7" x14ac:dyDescent="0.3">
      <c r="A11" s="42" t="s">
        <v>175</v>
      </c>
      <c r="B11" s="106">
        <v>188672</v>
      </c>
      <c r="C11" s="106">
        <v>111275</v>
      </c>
      <c r="D11" s="106">
        <v>77397</v>
      </c>
      <c r="E11" s="21">
        <v>100</v>
      </c>
      <c r="F11" s="24">
        <f t="shared" si="0"/>
        <v>58.978014755766615</v>
      </c>
      <c r="G11" s="24">
        <f t="shared" si="1"/>
        <v>41.021985244233377</v>
      </c>
    </row>
    <row r="12" spans="1:7" x14ac:dyDescent="0.3">
      <c r="A12" s="42" t="s">
        <v>49</v>
      </c>
      <c r="B12" s="106">
        <v>11657</v>
      </c>
      <c r="C12" s="106">
        <v>9132</v>
      </c>
      <c r="D12" s="106">
        <v>2525</v>
      </c>
      <c r="E12" s="21">
        <v>100</v>
      </c>
      <c r="F12" s="24">
        <f t="shared" si="0"/>
        <v>78.339195333276152</v>
      </c>
      <c r="G12" s="24">
        <f t="shared" si="1"/>
        <v>21.660804666723855</v>
      </c>
    </row>
    <row r="13" spans="1:7" x14ac:dyDescent="0.3">
      <c r="A13" s="42" t="s">
        <v>50</v>
      </c>
      <c r="B13" s="106">
        <v>83753</v>
      </c>
      <c r="C13" s="106">
        <v>53580</v>
      </c>
      <c r="D13" s="106">
        <v>30173</v>
      </c>
      <c r="E13" s="21">
        <v>100</v>
      </c>
      <c r="F13" s="24">
        <f t="shared" si="0"/>
        <v>63.97382780318317</v>
      </c>
      <c r="G13" s="24">
        <f t="shared" si="1"/>
        <v>36.02617219681683</v>
      </c>
    </row>
    <row r="14" spans="1:7" x14ac:dyDescent="0.3">
      <c r="A14" s="42" t="s">
        <v>51</v>
      </c>
      <c r="B14" s="106">
        <v>3762</v>
      </c>
      <c r="C14" s="106">
        <v>2572</v>
      </c>
      <c r="D14" s="106">
        <v>1190</v>
      </c>
      <c r="E14" s="21">
        <v>100</v>
      </c>
      <c r="F14" s="24">
        <f t="shared" si="0"/>
        <v>68.367889420520996</v>
      </c>
      <c r="G14" s="24">
        <f t="shared" si="1"/>
        <v>31.632110579479001</v>
      </c>
    </row>
    <row r="15" spans="1:7" x14ac:dyDescent="0.3">
      <c r="A15" s="42" t="s">
        <v>52</v>
      </c>
      <c r="B15" s="106">
        <v>12658</v>
      </c>
      <c r="C15" s="106">
        <v>6988</v>
      </c>
      <c r="D15" s="106">
        <v>5670</v>
      </c>
      <c r="E15" s="21">
        <v>100</v>
      </c>
      <c r="F15" s="24">
        <f t="shared" si="0"/>
        <v>55.206193711486804</v>
      </c>
      <c r="G15" s="24">
        <f t="shared" si="1"/>
        <v>44.793806288513196</v>
      </c>
    </row>
    <row r="16" spans="1:7" x14ac:dyDescent="0.3">
      <c r="A16" s="42" t="s">
        <v>53</v>
      </c>
      <c r="B16" s="106">
        <v>1296</v>
      </c>
      <c r="C16" s="106">
        <v>832</v>
      </c>
      <c r="D16" s="106">
        <v>464</v>
      </c>
      <c r="E16" s="21">
        <v>100</v>
      </c>
      <c r="F16" s="24">
        <f t="shared" si="0"/>
        <v>64.197530864197532</v>
      </c>
      <c r="G16" s="24">
        <f t="shared" si="1"/>
        <v>35.802469135802468</v>
      </c>
    </row>
    <row r="17" spans="1:7" x14ac:dyDescent="0.3">
      <c r="A17" s="42" t="s">
        <v>54</v>
      </c>
      <c r="B17" s="106">
        <v>6758</v>
      </c>
      <c r="C17" s="106">
        <v>4679</v>
      </c>
      <c r="D17" s="106">
        <v>2079</v>
      </c>
      <c r="E17" s="21">
        <v>100</v>
      </c>
      <c r="F17" s="24">
        <f t="shared" si="0"/>
        <v>69.236460491269597</v>
      </c>
      <c r="G17" s="24">
        <f t="shared" si="1"/>
        <v>30.763539508730393</v>
      </c>
    </row>
    <row r="18" spans="1:7" x14ac:dyDescent="0.3">
      <c r="A18" s="42" t="s">
        <v>176</v>
      </c>
      <c r="B18" s="106">
        <v>20443</v>
      </c>
      <c r="C18" s="106">
        <v>16571</v>
      </c>
      <c r="D18" s="106">
        <v>3872</v>
      </c>
      <c r="E18" s="21">
        <v>100</v>
      </c>
      <c r="F18" s="24">
        <f t="shared" si="0"/>
        <v>81.059531379934441</v>
      </c>
      <c r="G18" s="24">
        <f t="shared" si="1"/>
        <v>18.940468620065548</v>
      </c>
    </row>
    <row r="19" spans="1:7" x14ac:dyDescent="0.3">
      <c r="A19" s="42" t="s">
        <v>257</v>
      </c>
      <c r="B19" s="106">
        <v>31010</v>
      </c>
      <c r="C19" s="106">
        <v>21051</v>
      </c>
      <c r="D19" s="106">
        <v>9959</v>
      </c>
      <c r="E19" s="21">
        <v>100</v>
      </c>
      <c r="F19" s="24">
        <f t="shared" si="0"/>
        <v>67.884553369880678</v>
      </c>
      <c r="G19" s="24">
        <f t="shared" si="1"/>
        <v>32.115446630119315</v>
      </c>
    </row>
    <row r="20" spans="1:7" x14ac:dyDescent="0.3">
      <c r="A20" s="42" t="s">
        <v>44</v>
      </c>
      <c r="B20" s="106">
        <v>108341</v>
      </c>
      <c r="C20" s="106">
        <v>62426</v>
      </c>
      <c r="D20" s="106">
        <v>45915</v>
      </c>
      <c r="E20" s="21">
        <v>100</v>
      </c>
      <c r="F20" s="24">
        <f t="shared" si="0"/>
        <v>57.619922282423083</v>
      </c>
      <c r="G20" s="24">
        <f t="shared" si="1"/>
        <v>42.38007771757691</v>
      </c>
    </row>
    <row r="21" spans="1:7" x14ac:dyDescent="0.3">
      <c r="A21" s="42" t="s">
        <v>56</v>
      </c>
      <c r="B21" s="106">
        <v>38572</v>
      </c>
      <c r="C21" s="106">
        <v>17650</v>
      </c>
      <c r="D21" s="106">
        <v>20922</v>
      </c>
      <c r="E21" s="21">
        <v>100</v>
      </c>
      <c r="F21" s="24">
        <f t="shared" si="0"/>
        <v>45.758581354350305</v>
      </c>
      <c r="G21" s="24">
        <f t="shared" si="1"/>
        <v>54.241418645649695</v>
      </c>
    </row>
    <row r="22" spans="1:7" x14ac:dyDescent="0.3">
      <c r="A22" s="42" t="s">
        <v>57</v>
      </c>
      <c r="B22" s="106">
        <v>1365</v>
      </c>
      <c r="C22" s="106">
        <v>950</v>
      </c>
      <c r="D22" s="106">
        <v>415</v>
      </c>
      <c r="E22" s="21">
        <v>100</v>
      </c>
      <c r="F22" s="24">
        <f t="shared" si="0"/>
        <v>69.597069597069591</v>
      </c>
      <c r="G22" s="24">
        <f t="shared" si="1"/>
        <v>30.402930402930401</v>
      </c>
    </row>
    <row r="23" spans="1:7" x14ac:dyDescent="0.3">
      <c r="A23" s="42" t="s">
        <v>177</v>
      </c>
      <c r="B23" s="106">
        <v>80745</v>
      </c>
      <c r="C23" s="106">
        <v>49786</v>
      </c>
      <c r="D23" s="106">
        <v>30959</v>
      </c>
      <c r="E23" s="21">
        <v>100</v>
      </c>
      <c r="F23" s="24">
        <f t="shared" si="0"/>
        <v>61.658307015914296</v>
      </c>
      <c r="G23" s="24">
        <f t="shared" si="1"/>
        <v>38.341692984085704</v>
      </c>
    </row>
    <row r="24" spans="1:7" x14ac:dyDescent="0.3">
      <c r="A24" s="43" t="s">
        <v>0</v>
      </c>
      <c r="B24" s="95">
        <v>706140</v>
      </c>
      <c r="C24" s="95">
        <v>430226</v>
      </c>
      <c r="D24" s="95">
        <v>275914</v>
      </c>
      <c r="E24" s="23">
        <v>100</v>
      </c>
      <c r="F24" s="24">
        <f t="shared" si="0"/>
        <v>60.926445180842329</v>
      </c>
      <c r="G24" s="24">
        <f t="shared" si="1"/>
        <v>39.073554819157671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A1:G8"/>
  <sheetViews>
    <sheetView workbookViewId="0"/>
  </sheetViews>
  <sheetFormatPr defaultColWidth="10.5" defaultRowHeight="15.6" x14ac:dyDescent="0.3"/>
  <cols>
    <col min="1" max="1" width="12" customWidth="1"/>
    <col min="2" max="2" width="8.19921875" bestFit="1" customWidth="1"/>
    <col min="3" max="3" width="7" bestFit="1" customWidth="1"/>
    <col min="4" max="4" width="8.19921875" bestFit="1" customWidth="1"/>
    <col min="5" max="7" width="10.3984375" customWidth="1"/>
  </cols>
  <sheetData>
    <row r="1" spans="1:7" x14ac:dyDescent="0.3">
      <c r="A1" s="2" t="s">
        <v>415</v>
      </c>
    </row>
    <row r="3" spans="1:7" x14ac:dyDescent="0.3">
      <c r="A3" s="163" t="s">
        <v>262</v>
      </c>
      <c r="B3" s="154" t="s">
        <v>263</v>
      </c>
      <c r="C3" s="154"/>
      <c r="D3" s="154"/>
      <c r="E3" s="164" t="s">
        <v>264</v>
      </c>
      <c r="F3" s="164"/>
      <c r="G3" s="164"/>
    </row>
    <row r="4" spans="1:7" x14ac:dyDescent="0.3">
      <c r="A4" s="163"/>
      <c r="B4" s="43" t="s">
        <v>171</v>
      </c>
      <c r="C4" s="43" t="s">
        <v>90</v>
      </c>
      <c r="D4" s="43" t="s">
        <v>91</v>
      </c>
      <c r="E4" s="23" t="s">
        <v>171</v>
      </c>
      <c r="F4" s="23" t="s">
        <v>90</v>
      </c>
      <c r="G4" s="23" t="s">
        <v>91</v>
      </c>
    </row>
    <row r="5" spans="1:7" x14ac:dyDescent="0.3">
      <c r="A5" s="112">
        <v>2014</v>
      </c>
      <c r="B5" s="20">
        <v>154236</v>
      </c>
      <c r="C5" s="20">
        <v>58438</v>
      </c>
      <c r="D5" s="20">
        <v>95798</v>
      </c>
      <c r="E5" s="20">
        <v>148376</v>
      </c>
      <c r="F5" s="20">
        <v>56795</v>
      </c>
      <c r="G5" s="20">
        <v>91581</v>
      </c>
    </row>
    <row r="6" spans="1:7" x14ac:dyDescent="0.3">
      <c r="A6" s="112">
        <v>2017</v>
      </c>
      <c r="B6" s="20">
        <v>190288</v>
      </c>
      <c r="C6" s="20">
        <v>75449</v>
      </c>
      <c r="D6" s="20">
        <v>114839</v>
      </c>
      <c r="E6" s="20">
        <v>183867</v>
      </c>
      <c r="F6" s="20">
        <v>73720</v>
      </c>
      <c r="G6" s="20">
        <v>110147</v>
      </c>
    </row>
    <row r="7" spans="1:7" x14ac:dyDescent="0.3">
      <c r="A7" s="112">
        <v>2020</v>
      </c>
      <c r="B7" s="20">
        <v>232283</v>
      </c>
      <c r="C7" s="20">
        <v>93622</v>
      </c>
      <c r="D7" s="20">
        <v>138661</v>
      </c>
      <c r="E7" s="20">
        <v>225919</v>
      </c>
      <c r="F7" s="20">
        <v>91954</v>
      </c>
      <c r="G7" s="20">
        <v>133965</v>
      </c>
    </row>
    <row r="8" spans="1:7" x14ac:dyDescent="0.3">
      <c r="A8" s="43" t="s">
        <v>265</v>
      </c>
      <c r="B8" s="45">
        <f>B7/B6-1</f>
        <v>0.2206917934919701</v>
      </c>
      <c r="C8" s="45">
        <f t="shared" ref="C8:G8" si="0">C7/C6-1</f>
        <v>0.24086469005553424</v>
      </c>
      <c r="D8" s="45">
        <f t="shared" si="0"/>
        <v>0.20743823962242791</v>
      </c>
      <c r="E8" s="45">
        <f>E7/E6-1</f>
        <v>0.22870879494417151</v>
      </c>
      <c r="F8" s="45">
        <f t="shared" si="0"/>
        <v>0.24734129137276173</v>
      </c>
      <c r="G8" s="45">
        <f t="shared" si="0"/>
        <v>0.21623829972672892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E23"/>
  <sheetViews>
    <sheetView zoomScale="120" zoomScaleNormal="120" workbookViewId="0"/>
  </sheetViews>
  <sheetFormatPr defaultColWidth="65" defaultRowHeight="15.6" x14ac:dyDescent="0.3"/>
  <cols>
    <col min="1" max="1" width="62.69921875" bestFit="1" customWidth="1"/>
    <col min="2" max="4" width="8.59765625" bestFit="1" customWidth="1"/>
    <col min="5" max="5" width="9.69921875" bestFit="1" customWidth="1"/>
    <col min="6" max="6" width="7.19921875" customWidth="1"/>
    <col min="7" max="8" width="12.59765625" customWidth="1"/>
  </cols>
  <sheetData>
    <row r="1" spans="1:5" x14ac:dyDescent="0.3">
      <c r="A1" s="2" t="s">
        <v>400</v>
      </c>
    </row>
    <row r="3" spans="1:5" ht="30" x14ac:dyDescent="0.3">
      <c r="A3" s="18" t="s">
        <v>267</v>
      </c>
      <c r="B3" s="60">
        <v>2014</v>
      </c>
      <c r="C3" s="23">
        <v>2017</v>
      </c>
      <c r="D3" s="23">
        <v>2020</v>
      </c>
      <c r="E3" s="60" t="s">
        <v>268</v>
      </c>
    </row>
    <row r="4" spans="1:5" x14ac:dyDescent="0.3">
      <c r="A4" s="7" t="s">
        <v>236</v>
      </c>
      <c r="B4" s="21">
        <v>724</v>
      </c>
      <c r="C4" s="21">
        <v>545</v>
      </c>
      <c r="D4" s="21">
        <v>392</v>
      </c>
      <c r="E4" s="24">
        <f>(D4/C4-1)*100</f>
        <v>-28.073394495412842</v>
      </c>
    </row>
    <row r="5" spans="1:5" x14ac:dyDescent="0.3">
      <c r="A5" s="7" t="s">
        <v>45</v>
      </c>
      <c r="B5" s="21">
        <v>281</v>
      </c>
      <c r="C5" s="21">
        <v>306</v>
      </c>
      <c r="D5" s="21">
        <v>283</v>
      </c>
      <c r="E5" s="24">
        <f t="shared" ref="E5:E22" si="0">(D5/C5-1)*100</f>
        <v>-7.5163398692810413</v>
      </c>
    </row>
    <row r="6" spans="1:5" x14ac:dyDescent="0.3">
      <c r="A6" s="7" t="s">
        <v>42</v>
      </c>
      <c r="B6" s="20">
        <v>10730</v>
      </c>
      <c r="C6" s="20">
        <v>14171</v>
      </c>
      <c r="D6" s="20">
        <v>16580</v>
      </c>
      <c r="E6" s="24">
        <f t="shared" si="0"/>
        <v>16.999506033448597</v>
      </c>
    </row>
    <row r="7" spans="1:5" x14ac:dyDescent="0.3">
      <c r="A7" s="7" t="s">
        <v>173</v>
      </c>
      <c r="B7" s="21">
        <v>20</v>
      </c>
      <c r="C7" s="21">
        <v>127</v>
      </c>
      <c r="D7" s="21">
        <v>58</v>
      </c>
      <c r="E7" s="24">
        <f t="shared" si="0"/>
        <v>-54.330708661417319</v>
      </c>
    </row>
    <row r="8" spans="1:5" x14ac:dyDescent="0.3">
      <c r="A8" s="7" t="s">
        <v>174</v>
      </c>
      <c r="B8" s="21">
        <v>49</v>
      </c>
      <c r="C8" s="21">
        <v>574</v>
      </c>
      <c r="D8" s="21">
        <v>1185</v>
      </c>
      <c r="E8" s="24">
        <f t="shared" si="0"/>
        <v>106.44599303135887</v>
      </c>
    </row>
    <row r="9" spans="1:5" x14ac:dyDescent="0.3">
      <c r="A9" s="7" t="s">
        <v>43</v>
      </c>
      <c r="B9" s="21">
        <v>156</v>
      </c>
      <c r="C9" s="21">
        <v>156</v>
      </c>
      <c r="D9" s="21">
        <v>169</v>
      </c>
      <c r="E9" s="24">
        <f t="shared" si="0"/>
        <v>8.333333333333325</v>
      </c>
    </row>
    <row r="10" spans="1:5" x14ac:dyDescent="0.3">
      <c r="A10" s="7" t="s">
        <v>175</v>
      </c>
      <c r="B10" s="20">
        <v>78453</v>
      </c>
      <c r="C10" s="20">
        <v>96002</v>
      </c>
      <c r="D10" s="20">
        <v>133267</v>
      </c>
      <c r="E10" s="24">
        <f t="shared" si="0"/>
        <v>38.816899647924011</v>
      </c>
    </row>
    <row r="11" spans="1:5" x14ac:dyDescent="0.3">
      <c r="A11" s="7" t="s">
        <v>49</v>
      </c>
      <c r="B11" s="21">
        <v>282</v>
      </c>
      <c r="C11" s="21">
        <v>366</v>
      </c>
      <c r="D11" s="21">
        <v>667</v>
      </c>
      <c r="E11" s="24">
        <f t="shared" si="0"/>
        <v>82.240437158469931</v>
      </c>
    </row>
    <row r="12" spans="1:5" x14ac:dyDescent="0.3">
      <c r="A12" s="7" t="s">
        <v>50</v>
      </c>
      <c r="B12" s="20">
        <v>44621</v>
      </c>
      <c r="C12" s="20">
        <v>51830</v>
      </c>
      <c r="D12" s="20">
        <v>46093</v>
      </c>
      <c r="E12" s="24">
        <f t="shared" si="0"/>
        <v>-11.068879027590196</v>
      </c>
    </row>
    <row r="13" spans="1:5" x14ac:dyDescent="0.3">
      <c r="A13" s="7" t="s">
        <v>51</v>
      </c>
      <c r="B13" s="21">
        <v>397</v>
      </c>
      <c r="C13" s="20">
        <v>1130</v>
      </c>
      <c r="D13" s="20">
        <v>1133</v>
      </c>
      <c r="E13" s="24">
        <f t="shared" si="0"/>
        <v>0.26548672566371057</v>
      </c>
    </row>
    <row r="14" spans="1:5" x14ac:dyDescent="0.3">
      <c r="A14" s="7" t="s">
        <v>52</v>
      </c>
      <c r="B14" s="20">
        <v>1146</v>
      </c>
      <c r="C14" s="20">
        <v>1530</v>
      </c>
      <c r="D14" s="20">
        <v>2351</v>
      </c>
      <c r="E14" s="24">
        <f t="shared" si="0"/>
        <v>53.660130718954257</v>
      </c>
    </row>
    <row r="15" spans="1:5" x14ac:dyDescent="0.3">
      <c r="A15" s="7" t="s">
        <v>53</v>
      </c>
      <c r="B15" s="21">
        <v>4</v>
      </c>
      <c r="C15" s="21">
        <v>103</v>
      </c>
      <c r="D15" s="21">
        <v>143</v>
      </c>
      <c r="E15" s="24">
        <f t="shared" si="0"/>
        <v>38.834951456310684</v>
      </c>
    </row>
    <row r="16" spans="1:5" x14ac:dyDescent="0.3">
      <c r="A16" s="7" t="s">
        <v>54</v>
      </c>
      <c r="B16" s="21">
        <v>932</v>
      </c>
      <c r="C16" s="20">
        <v>1207</v>
      </c>
      <c r="D16" s="20">
        <v>1909</v>
      </c>
      <c r="E16" s="24">
        <f t="shared" si="0"/>
        <v>58.16072908036454</v>
      </c>
    </row>
    <row r="17" spans="1:5" x14ac:dyDescent="0.3">
      <c r="A17" s="7" t="s">
        <v>176</v>
      </c>
      <c r="B17" s="21">
        <v>917</v>
      </c>
      <c r="C17" s="20">
        <v>1401</v>
      </c>
      <c r="D17" s="20">
        <v>1186</v>
      </c>
      <c r="E17" s="24">
        <f t="shared" si="0"/>
        <v>-15.346181299072093</v>
      </c>
    </row>
    <row r="18" spans="1:5" x14ac:dyDescent="0.3">
      <c r="A18" s="7" t="s">
        <v>44</v>
      </c>
      <c r="B18" s="21">
        <v>499</v>
      </c>
      <c r="C18" s="20">
        <v>1014</v>
      </c>
      <c r="D18" s="20">
        <v>986</v>
      </c>
      <c r="E18" s="24">
        <f t="shared" si="0"/>
        <v>-2.7613412228796874</v>
      </c>
    </row>
    <row r="19" spans="1:5" x14ac:dyDescent="0.3">
      <c r="A19" s="7" t="s">
        <v>56</v>
      </c>
      <c r="B19" s="21">
        <v>458</v>
      </c>
      <c r="C19" s="21">
        <v>617</v>
      </c>
      <c r="D19" s="21">
        <v>917</v>
      </c>
      <c r="E19" s="24">
        <f t="shared" si="0"/>
        <v>48.622366288492699</v>
      </c>
    </row>
    <row r="20" spans="1:5" x14ac:dyDescent="0.3">
      <c r="A20" s="7" t="s">
        <v>57</v>
      </c>
      <c r="B20" s="21">
        <v>131</v>
      </c>
      <c r="C20" s="21">
        <v>430</v>
      </c>
      <c r="D20" s="21">
        <v>402</v>
      </c>
      <c r="E20" s="24">
        <f t="shared" si="0"/>
        <v>-6.5116279069767469</v>
      </c>
    </row>
    <row r="21" spans="1:5" x14ac:dyDescent="0.3">
      <c r="A21" s="7" t="s">
        <v>177</v>
      </c>
      <c r="B21" s="21">
        <v>8495</v>
      </c>
      <c r="C21" s="20">
        <v>12355</v>
      </c>
      <c r="D21" s="20">
        <v>18198</v>
      </c>
      <c r="E21" s="24">
        <f t="shared" si="0"/>
        <v>47.292594091460941</v>
      </c>
    </row>
    <row r="22" spans="1:5" x14ac:dyDescent="0.3">
      <c r="A22" s="18" t="s">
        <v>0</v>
      </c>
      <c r="B22" s="22">
        <v>148376</v>
      </c>
      <c r="C22" s="22">
        <v>183867</v>
      </c>
      <c r="D22" s="22">
        <v>225919</v>
      </c>
      <c r="E22" s="44">
        <f t="shared" si="0"/>
        <v>22.870879494417153</v>
      </c>
    </row>
    <row r="23" spans="1:5" x14ac:dyDescent="0.3">
      <c r="C23" s="89"/>
      <c r="D23" s="89"/>
    </row>
  </sheetData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I26"/>
  <sheetViews>
    <sheetView workbookViewId="0"/>
  </sheetViews>
  <sheetFormatPr defaultColWidth="50.59765625" defaultRowHeight="15.75" customHeight="1" x14ac:dyDescent="0.3"/>
  <cols>
    <col min="1" max="1" width="61.09765625" customWidth="1"/>
    <col min="2" max="3" width="8.3984375" bestFit="1" customWidth="1"/>
    <col min="4" max="4" width="8.59765625" bestFit="1" customWidth="1"/>
    <col min="5" max="5" width="10.5" bestFit="1" customWidth="1"/>
    <col min="6" max="6" width="9" bestFit="1" customWidth="1"/>
    <col min="7" max="8" width="10.19921875" bestFit="1" customWidth="1"/>
    <col min="9" max="9" width="9" bestFit="1" customWidth="1"/>
    <col min="10" max="11" width="12.59765625" customWidth="1"/>
  </cols>
  <sheetData>
    <row r="1" spans="1:9" ht="15.75" customHeight="1" x14ac:dyDescent="0.3">
      <c r="A1" s="1" t="s">
        <v>417</v>
      </c>
    </row>
    <row r="3" spans="1:9" ht="15.75" customHeight="1" x14ac:dyDescent="0.3">
      <c r="A3" s="165" t="s">
        <v>267</v>
      </c>
      <c r="B3" s="153" t="s">
        <v>90</v>
      </c>
      <c r="C3" s="153"/>
      <c r="D3" s="153"/>
      <c r="E3" s="153"/>
      <c r="F3" s="153" t="s">
        <v>91</v>
      </c>
      <c r="G3" s="153"/>
      <c r="H3" s="153"/>
      <c r="I3" s="153"/>
    </row>
    <row r="4" spans="1:9" ht="30" x14ac:dyDescent="0.3">
      <c r="A4" s="165"/>
      <c r="B4" s="113">
        <v>2014</v>
      </c>
      <c r="C4" s="114">
        <v>2017</v>
      </c>
      <c r="D4" s="114">
        <v>2020</v>
      </c>
      <c r="E4" s="113" t="s">
        <v>416</v>
      </c>
      <c r="F4" s="114">
        <v>2014</v>
      </c>
      <c r="G4" s="114">
        <v>2017</v>
      </c>
      <c r="H4" s="114">
        <v>2020</v>
      </c>
      <c r="I4" s="113" t="s">
        <v>416</v>
      </c>
    </row>
    <row r="5" spans="1:9" ht="15.75" customHeight="1" x14ac:dyDescent="0.3">
      <c r="A5" s="46" t="s">
        <v>236</v>
      </c>
      <c r="B5" s="106">
        <v>102</v>
      </c>
      <c r="C5" s="106">
        <v>77</v>
      </c>
      <c r="D5" s="106">
        <v>63</v>
      </c>
      <c r="E5" s="24">
        <f>(D5/C5-1)*100</f>
        <v>-18.181818181818176</v>
      </c>
      <c r="F5" s="106">
        <v>622</v>
      </c>
      <c r="G5" s="106">
        <v>468</v>
      </c>
      <c r="H5" s="106">
        <v>329</v>
      </c>
      <c r="I5" s="24">
        <f>(H5/G5-1)*100</f>
        <v>-29.700854700854705</v>
      </c>
    </row>
    <row r="6" spans="1:9" ht="15.75" customHeight="1" x14ac:dyDescent="0.3">
      <c r="A6" s="46" t="s">
        <v>45</v>
      </c>
      <c r="B6" s="106">
        <v>35</v>
      </c>
      <c r="C6" s="106">
        <v>33</v>
      </c>
      <c r="D6" s="106">
        <v>44</v>
      </c>
      <c r="E6" s="24">
        <f t="shared" ref="E6:E22" si="0">(D6/C6-1)*100</f>
        <v>33.333333333333329</v>
      </c>
      <c r="F6" s="106">
        <v>246</v>
      </c>
      <c r="G6" s="106">
        <v>273</v>
      </c>
      <c r="H6" s="106">
        <v>239</v>
      </c>
      <c r="I6" s="24">
        <f t="shared" ref="I6:I22" si="1">(H6/G6-1)*100</f>
        <v>-12.454212454212454</v>
      </c>
    </row>
    <row r="7" spans="1:9" ht="15.75" customHeight="1" x14ac:dyDescent="0.3">
      <c r="A7" s="46" t="s">
        <v>42</v>
      </c>
      <c r="B7" s="106">
        <v>5421</v>
      </c>
      <c r="C7" s="106">
        <v>6530</v>
      </c>
      <c r="D7" s="106">
        <v>6636</v>
      </c>
      <c r="E7" s="24">
        <f t="shared" si="0"/>
        <v>1.6232771822358272</v>
      </c>
      <c r="F7" s="106">
        <v>5309</v>
      </c>
      <c r="G7" s="106">
        <v>7641</v>
      </c>
      <c r="H7" s="106">
        <v>9944</v>
      </c>
      <c r="I7" s="24">
        <f t="shared" si="1"/>
        <v>30.140034026959817</v>
      </c>
    </row>
    <row r="8" spans="1:9" ht="15.75" customHeight="1" x14ac:dyDescent="0.3">
      <c r="A8" s="46" t="s">
        <v>173</v>
      </c>
      <c r="B8" s="106">
        <v>15</v>
      </c>
      <c r="C8" s="106">
        <v>98</v>
      </c>
      <c r="D8" s="106">
        <v>46</v>
      </c>
      <c r="E8" s="24">
        <f t="shared" si="0"/>
        <v>-53.061224489795912</v>
      </c>
      <c r="F8" s="106">
        <v>5</v>
      </c>
      <c r="G8" s="106">
        <v>29</v>
      </c>
      <c r="H8" s="106">
        <v>12</v>
      </c>
      <c r="I8" s="24">
        <f t="shared" si="1"/>
        <v>-58.62068965517242</v>
      </c>
    </row>
    <row r="9" spans="1:9" ht="15.75" customHeight="1" x14ac:dyDescent="0.3">
      <c r="A9" s="46" t="s">
        <v>174</v>
      </c>
      <c r="B9" s="106">
        <v>28</v>
      </c>
      <c r="C9" s="106">
        <v>251</v>
      </c>
      <c r="D9" s="106">
        <v>281</v>
      </c>
      <c r="E9" s="24">
        <f t="shared" si="0"/>
        <v>11.95219123505975</v>
      </c>
      <c r="F9" s="106">
        <v>21</v>
      </c>
      <c r="G9" s="106">
        <v>323</v>
      </c>
      <c r="H9" s="106">
        <v>904</v>
      </c>
      <c r="I9" s="24">
        <f t="shared" si="1"/>
        <v>179.87616099071207</v>
      </c>
    </row>
    <row r="10" spans="1:9" ht="15.75" customHeight="1" x14ac:dyDescent="0.3">
      <c r="A10" s="46" t="s">
        <v>43</v>
      </c>
      <c r="B10" s="106">
        <v>142</v>
      </c>
      <c r="C10" s="106">
        <v>149</v>
      </c>
      <c r="D10" s="106">
        <v>146</v>
      </c>
      <c r="E10" s="24">
        <f t="shared" si="0"/>
        <v>-2.0134228187919434</v>
      </c>
      <c r="F10" s="106">
        <v>14</v>
      </c>
      <c r="G10" s="106">
        <v>7</v>
      </c>
      <c r="H10" s="106">
        <v>23</v>
      </c>
      <c r="I10" s="24">
        <f t="shared" si="1"/>
        <v>228.57142857142856</v>
      </c>
    </row>
    <row r="11" spans="1:9" ht="15.75" customHeight="1" x14ac:dyDescent="0.3">
      <c r="A11" s="46" t="s">
        <v>175</v>
      </c>
      <c r="B11" s="106">
        <v>36352</v>
      </c>
      <c r="C11" s="106">
        <v>46047</v>
      </c>
      <c r="D11" s="106">
        <v>61888</v>
      </c>
      <c r="E11" s="24">
        <f t="shared" si="0"/>
        <v>34.401806849523318</v>
      </c>
      <c r="F11" s="106">
        <v>42101</v>
      </c>
      <c r="G11" s="106">
        <v>49955</v>
      </c>
      <c r="H11" s="106">
        <v>71379</v>
      </c>
      <c r="I11" s="24">
        <f t="shared" si="1"/>
        <v>42.886597938144334</v>
      </c>
    </row>
    <row r="12" spans="1:9" ht="15.75" customHeight="1" x14ac:dyDescent="0.3">
      <c r="A12" s="46" t="s">
        <v>49</v>
      </c>
      <c r="B12" s="106">
        <v>216</v>
      </c>
      <c r="C12" s="106">
        <v>281</v>
      </c>
      <c r="D12" s="106">
        <v>510</v>
      </c>
      <c r="E12" s="24">
        <f t="shared" si="0"/>
        <v>81.494661921708172</v>
      </c>
      <c r="F12" s="106">
        <v>66</v>
      </c>
      <c r="G12" s="106">
        <v>85</v>
      </c>
      <c r="H12" s="106">
        <v>157</v>
      </c>
      <c r="I12" s="24">
        <f t="shared" si="1"/>
        <v>84.705882352941188</v>
      </c>
    </row>
    <row r="13" spans="1:9" ht="15.75" customHeight="1" x14ac:dyDescent="0.3">
      <c r="A13" s="46" t="s">
        <v>50</v>
      </c>
      <c r="B13" s="106">
        <v>8076</v>
      </c>
      <c r="C13" s="106">
        <v>10142</v>
      </c>
      <c r="D13" s="106">
        <v>9628</v>
      </c>
      <c r="E13" s="24">
        <f t="shared" si="0"/>
        <v>-5.0680339183592942</v>
      </c>
      <c r="F13" s="106">
        <v>36545</v>
      </c>
      <c r="G13" s="106">
        <v>41688</v>
      </c>
      <c r="H13" s="106">
        <v>36465</v>
      </c>
      <c r="I13" s="24">
        <f t="shared" si="1"/>
        <v>-12.528785261945885</v>
      </c>
    </row>
    <row r="14" spans="1:9" ht="15.75" customHeight="1" x14ac:dyDescent="0.3">
      <c r="A14" s="46" t="s">
        <v>51</v>
      </c>
      <c r="B14" s="106">
        <v>239</v>
      </c>
      <c r="C14" s="106">
        <v>757</v>
      </c>
      <c r="D14" s="106">
        <v>658</v>
      </c>
      <c r="E14" s="24">
        <f t="shared" si="0"/>
        <v>-13.077939233817704</v>
      </c>
      <c r="F14" s="106">
        <v>158</v>
      </c>
      <c r="G14" s="106">
        <v>373</v>
      </c>
      <c r="H14" s="106">
        <v>475</v>
      </c>
      <c r="I14" s="24">
        <f t="shared" si="1"/>
        <v>27.345844504021443</v>
      </c>
    </row>
    <row r="15" spans="1:9" ht="15.75" customHeight="1" x14ac:dyDescent="0.3">
      <c r="A15" s="46" t="s">
        <v>52</v>
      </c>
      <c r="B15" s="106">
        <v>631</v>
      </c>
      <c r="C15" s="106">
        <v>877</v>
      </c>
      <c r="D15" s="106">
        <v>1322</v>
      </c>
      <c r="E15" s="24">
        <f t="shared" si="0"/>
        <v>50.741163055872285</v>
      </c>
      <c r="F15" s="106">
        <v>515</v>
      </c>
      <c r="G15" s="106">
        <v>653</v>
      </c>
      <c r="H15" s="106">
        <v>1029</v>
      </c>
      <c r="I15" s="24">
        <f t="shared" si="1"/>
        <v>57.580398162327718</v>
      </c>
    </row>
    <row r="16" spans="1:9" ht="15.75" customHeight="1" x14ac:dyDescent="0.3">
      <c r="A16" s="46" t="s">
        <v>53</v>
      </c>
      <c r="B16" s="106">
        <v>3</v>
      </c>
      <c r="C16" s="106">
        <v>98</v>
      </c>
      <c r="D16" s="106">
        <v>121</v>
      </c>
      <c r="E16" s="24">
        <f t="shared" si="0"/>
        <v>23.469387755102034</v>
      </c>
      <c r="F16" s="106">
        <v>1</v>
      </c>
      <c r="G16" s="106">
        <v>5</v>
      </c>
      <c r="H16" s="106">
        <v>22</v>
      </c>
      <c r="I16" s="24">
        <f t="shared" si="1"/>
        <v>340.00000000000006</v>
      </c>
    </row>
    <row r="17" spans="1:9" ht="15.75" customHeight="1" x14ac:dyDescent="0.3">
      <c r="A17" s="46" t="s">
        <v>54</v>
      </c>
      <c r="B17" s="106">
        <v>750</v>
      </c>
      <c r="C17" s="106">
        <v>987</v>
      </c>
      <c r="D17" s="106">
        <v>1524</v>
      </c>
      <c r="E17" s="24">
        <f t="shared" si="0"/>
        <v>54.407294832826757</v>
      </c>
      <c r="F17" s="106">
        <v>182</v>
      </c>
      <c r="G17" s="106">
        <v>220</v>
      </c>
      <c r="H17" s="106">
        <v>385</v>
      </c>
      <c r="I17" s="24">
        <f t="shared" si="1"/>
        <v>75</v>
      </c>
    </row>
    <row r="18" spans="1:9" ht="15.75" customHeight="1" x14ac:dyDescent="0.3">
      <c r="A18" s="46" t="s">
        <v>176</v>
      </c>
      <c r="B18" s="106">
        <v>639</v>
      </c>
      <c r="C18" s="106">
        <v>942</v>
      </c>
      <c r="D18" s="106">
        <v>780</v>
      </c>
      <c r="E18" s="24">
        <f t="shared" si="0"/>
        <v>-17.197452229299358</v>
      </c>
      <c r="F18" s="106">
        <v>278</v>
      </c>
      <c r="G18" s="106">
        <v>459</v>
      </c>
      <c r="H18" s="106">
        <v>406</v>
      </c>
      <c r="I18" s="24">
        <f t="shared" si="1"/>
        <v>-11.546840958605664</v>
      </c>
    </row>
    <row r="19" spans="1:9" ht="15.75" customHeight="1" x14ac:dyDescent="0.3">
      <c r="A19" s="46" t="s">
        <v>44</v>
      </c>
      <c r="B19" s="106">
        <v>304</v>
      </c>
      <c r="C19" s="106">
        <v>668</v>
      </c>
      <c r="D19" s="106">
        <v>627</v>
      </c>
      <c r="E19" s="24">
        <f t="shared" si="0"/>
        <v>-6.1377245508982048</v>
      </c>
      <c r="F19" s="106">
        <v>195</v>
      </c>
      <c r="G19" s="106">
        <v>346</v>
      </c>
      <c r="H19" s="106">
        <v>359</v>
      </c>
      <c r="I19" s="24">
        <f t="shared" si="1"/>
        <v>3.7572254335260125</v>
      </c>
    </row>
    <row r="20" spans="1:9" ht="15.75" customHeight="1" x14ac:dyDescent="0.3">
      <c r="A20" s="46" t="s">
        <v>56</v>
      </c>
      <c r="B20" s="106">
        <v>291</v>
      </c>
      <c r="C20" s="106">
        <v>386</v>
      </c>
      <c r="D20" s="106">
        <v>490</v>
      </c>
      <c r="E20" s="24">
        <f t="shared" si="0"/>
        <v>26.943005181347157</v>
      </c>
      <c r="F20" s="106">
        <v>167</v>
      </c>
      <c r="G20" s="106">
        <v>231</v>
      </c>
      <c r="H20" s="106">
        <v>427</v>
      </c>
      <c r="I20" s="24">
        <f t="shared" si="1"/>
        <v>84.848484848484844</v>
      </c>
    </row>
    <row r="21" spans="1:9" ht="15.75" customHeight="1" x14ac:dyDescent="0.3">
      <c r="A21" s="46" t="s">
        <v>57</v>
      </c>
      <c r="B21" s="106">
        <v>111</v>
      </c>
      <c r="C21" s="106">
        <v>331</v>
      </c>
      <c r="D21" s="106">
        <v>252</v>
      </c>
      <c r="E21" s="24">
        <f t="shared" si="0"/>
        <v>-23.867069486404834</v>
      </c>
      <c r="F21" s="106">
        <v>20</v>
      </c>
      <c r="G21" s="106">
        <v>99</v>
      </c>
      <c r="H21" s="106">
        <v>150</v>
      </c>
      <c r="I21" s="24">
        <f t="shared" si="1"/>
        <v>51.515151515151516</v>
      </c>
    </row>
    <row r="22" spans="1:9" ht="15.75" customHeight="1" x14ac:dyDescent="0.3">
      <c r="A22" s="46" t="s">
        <v>177</v>
      </c>
      <c r="B22" s="106">
        <v>3374</v>
      </c>
      <c r="C22" s="106">
        <v>5063</v>
      </c>
      <c r="D22" s="106">
        <v>6938</v>
      </c>
      <c r="E22" s="24">
        <f t="shared" si="0"/>
        <v>37.033379419316617</v>
      </c>
      <c r="F22" s="106">
        <v>5121</v>
      </c>
      <c r="G22" s="106">
        <v>7292</v>
      </c>
      <c r="H22" s="106">
        <v>11260</v>
      </c>
      <c r="I22" s="24">
        <f t="shared" si="1"/>
        <v>54.415798134942392</v>
      </c>
    </row>
    <row r="23" spans="1:9" ht="15.75" customHeight="1" x14ac:dyDescent="0.3">
      <c r="A23" s="46" t="s">
        <v>80</v>
      </c>
      <c r="B23" s="106">
        <v>0</v>
      </c>
      <c r="C23" s="106">
        <v>3</v>
      </c>
      <c r="D23" s="106"/>
      <c r="E23" s="24">
        <f>(D23/C23-1)*100</f>
        <v>-100</v>
      </c>
      <c r="F23" s="106" t="s">
        <v>269</v>
      </c>
      <c r="G23" s="106" t="s">
        <v>270</v>
      </c>
      <c r="H23" s="106" t="s">
        <v>270</v>
      </c>
      <c r="I23" s="24" t="s">
        <v>438</v>
      </c>
    </row>
    <row r="24" spans="1:9" ht="15.75" customHeight="1" x14ac:dyDescent="0.3">
      <c r="A24" s="47" t="s">
        <v>0</v>
      </c>
      <c r="B24" s="22">
        <v>56795</v>
      </c>
      <c r="C24" s="22">
        <v>73720</v>
      </c>
      <c r="D24" s="22">
        <v>91954</v>
      </c>
      <c r="E24" s="50">
        <f>(D24/C24-1)*100</f>
        <v>24.734129137276174</v>
      </c>
      <c r="F24" s="95">
        <v>91581</v>
      </c>
      <c r="G24" s="95">
        <v>110147</v>
      </c>
      <c r="H24" s="95">
        <v>133965</v>
      </c>
      <c r="I24" s="50">
        <f>(H24/G24-1)*100</f>
        <v>21.623829972672894</v>
      </c>
    </row>
    <row r="26" spans="1:9" ht="15.75" customHeight="1" x14ac:dyDescent="0.3">
      <c r="D26" s="137"/>
    </row>
  </sheetData>
  <mergeCells count="3">
    <mergeCell ref="A3:A4"/>
    <mergeCell ref="B3:E3"/>
    <mergeCell ref="F3:I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E39"/>
  <sheetViews>
    <sheetView workbookViewId="0"/>
  </sheetViews>
  <sheetFormatPr defaultColWidth="18.3984375" defaultRowHeight="15" x14ac:dyDescent="0.25"/>
  <cols>
    <col min="1" max="1" width="18.3984375" style="3"/>
    <col min="2" max="4" width="8.59765625" style="3" bestFit="1" customWidth="1"/>
    <col min="5" max="5" width="15.3984375" style="93" bestFit="1" customWidth="1"/>
    <col min="6" max="6" width="18.3984375" style="3"/>
    <col min="7" max="7" width="9.59765625" style="3" customWidth="1"/>
    <col min="8" max="16384" width="18.3984375" style="3"/>
  </cols>
  <sheetData>
    <row r="1" spans="1:5" x14ac:dyDescent="0.25">
      <c r="A1" s="2" t="s">
        <v>418</v>
      </c>
    </row>
    <row r="3" spans="1:5" x14ac:dyDescent="0.25">
      <c r="A3" s="115" t="s">
        <v>272</v>
      </c>
      <c r="B3" s="116">
        <v>2014</v>
      </c>
      <c r="C3" s="116">
        <v>2017</v>
      </c>
      <c r="D3" s="116">
        <v>2020</v>
      </c>
      <c r="E3" s="138" t="s">
        <v>419</v>
      </c>
    </row>
    <row r="4" spans="1:5" x14ac:dyDescent="0.25">
      <c r="A4" s="27" t="s">
        <v>181</v>
      </c>
      <c r="B4" s="20">
        <v>11971</v>
      </c>
      <c r="C4" s="20">
        <v>15665</v>
      </c>
      <c r="D4" s="20">
        <v>19733</v>
      </c>
      <c r="E4" s="49">
        <f>(D4/C4-1)*100</f>
        <v>25.968720076603891</v>
      </c>
    </row>
    <row r="5" spans="1:5" x14ac:dyDescent="0.25">
      <c r="A5" s="27" t="s">
        <v>182</v>
      </c>
      <c r="B5" s="20">
        <v>11966</v>
      </c>
      <c r="C5" s="20">
        <v>15793</v>
      </c>
      <c r="D5" s="20">
        <v>19350</v>
      </c>
      <c r="E5" s="49">
        <f t="shared" ref="E5:E39" si="0">(D5/C5-1)*100</f>
        <v>22.522636611156834</v>
      </c>
    </row>
    <row r="6" spans="1:5" x14ac:dyDescent="0.25">
      <c r="A6" s="27" t="s">
        <v>183</v>
      </c>
      <c r="B6" s="20">
        <v>7831</v>
      </c>
      <c r="C6" s="20">
        <v>11103</v>
      </c>
      <c r="D6" s="20">
        <v>14593</v>
      </c>
      <c r="E6" s="49">
        <f t="shared" si="0"/>
        <v>31.432946050616948</v>
      </c>
    </row>
    <row r="7" spans="1:5" x14ac:dyDescent="0.25">
      <c r="A7" s="31" t="s">
        <v>222</v>
      </c>
      <c r="B7" s="36">
        <v>31768</v>
      </c>
      <c r="C7" s="36">
        <v>42561</v>
      </c>
      <c r="D7" s="36">
        <v>53676</v>
      </c>
      <c r="E7" s="134">
        <f t="shared" si="0"/>
        <v>26.115457813491226</v>
      </c>
    </row>
    <row r="8" spans="1:5" x14ac:dyDescent="0.25">
      <c r="A8" s="27" t="s">
        <v>184</v>
      </c>
      <c r="B8" s="20">
        <v>3197</v>
      </c>
      <c r="C8" s="20">
        <v>3833</v>
      </c>
      <c r="D8" s="20">
        <v>4736</v>
      </c>
      <c r="E8" s="49">
        <f t="shared" si="0"/>
        <v>23.558570310461779</v>
      </c>
    </row>
    <row r="9" spans="1:5" x14ac:dyDescent="0.25">
      <c r="A9" s="27" t="s">
        <v>185</v>
      </c>
      <c r="B9" s="20">
        <v>2453</v>
      </c>
      <c r="C9" s="20">
        <v>2515</v>
      </c>
      <c r="D9" s="20">
        <v>3870</v>
      </c>
      <c r="E9" s="49">
        <f t="shared" si="0"/>
        <v>53.876739562624266</v>
      </c>
    </row>
    <row r="10" spans="1:5" x14ac:dyDescent="0.25">
      <c r="A10" s="27" t="s">
        <v>186</v>
      </c>
      <c r="B10" s="20">
        <v>3132</v>
      </c>
      <c r="C10" s="20">
        <v>3470</v>
      </c>
      <c r="D10" s="20">
        <v>3636</v>
      </c>
      <c r="E10" s="49">
        <f t="shared" si="0"/>
        <v>4.7838616714697357</v>
      </c>
    </row>
    <row r="11" spans="1:5" x14ac:dyDescent="0.25">
      <c r="A11" s="27" t="s">
        <v>187</v>
      </c>
      <c r="B11" s="20">
        <v>4357</v>
      </c>
      <c r="C11" s="20">
        <v>4463</v>
      </c>
      <c r="D11" s="20">
        <v>5552</v>
      </c>
      <c r="E11" s="49">
        <f t="shared" si="0"/>
        <v>24.400627380685648</v>
      </c>
    </row>
    <row r="12" spans="1:5" x14ac:dyDescent="0.25">
      <c r="A12" s="27" t="s">
        <v>188</v>
      </c>
      <c r="B12" s="20">
        <v>4103</v>
      </c>
      <c r="C12" s="20">
        <v>4683</v>
      </c>
      <c r="D12" s="20">
        <v>5993</v>
      </c>
      <c r="E12" s="49">
        <f t="shared" si="0"/>
        <v>27.97352124706385</v>
      </c>
    </row>
    <row r="13" spans="1:5" x14ac:dyDescent="0.25">
      <c r="A13" s="27" t="s">
        <v>189</v>
      </c>
      <c r="B13" s="20">
        <v>3355</v>
      </c>
      <c r="C13" s="20">
        <v>3968</v>
      </c>
      <c r="D13" s="20">
        <v>4888</v>
      </c>
      <c r="E13" s="49">
        <f t="shared" si="0"/>
        <v>23.185483870967751</v>
      </c>
    </row>
    <row r="14" spans="1:5" x14ac:dyDescent="0.25">
      <c r="A14" s="27" t="s">
        <v>190</v>
      </c>
      <c r="B14" s="20">
        <v>5789</v>
      </c>
      <c r="C14" s="20">
        <v>7267</v>
      </c>
      <c r="D14" s="20">
        <v>7430</v>
      </c>
      <c r="E14" s="49">
        <f t="shared" si="0"/>
        <v>2.2430163753956345</v>
      </c>
    </row>
    <row r="15" spans="1:5" x14ac:dyDescent="0.25">
      <c r="A15" s="27" t="s">
        <v>191</v>
      </c>
      <c r="B15" s="20">
        <v>4473</v>
      </c>
      <c r="C15" s="20">
        <v>5893</v>
      </c>
      <c r="D15" s="20">
        <v>7099</v>
      </c>
      <c r="E15" s="49">
        <f t="shared" si="0"/>
        <v>20.464958425250291</v>
      </c>
    </row>
    <row r="16" spans="1:5" x14ac:dyDescent="0.25">
      <c r="A16" s="31" t="s">
        <v>240</v>
      </c>
      <c r="B16" s="36">
        <v>30859</v>
      </c>
      <c r="C16" s="36">
        <v>36092</v>
      </c>
      <c r="D16" s="36">
        <v>43204</v>
      </c>
      <c r="E16" s="134">
        <f t="shared" si="0"/>
        <v>19.705197827773468</v>
      </c>
    </row>
    <row r="17" spans="1:5" x14ac:dyDescent="0.25">
      <c r="A17" s="27" t="s">
        <v>192</v>
      </c>
      <c r="B17" s="20">
        <v>4308</v>
      </c>
      <c r="C17" s="20">
        <v>4664</v>
      </c>
      <c r="D17" s="20">
        <v>4909</v>
      </c>
      <c r="E17" s="49">
        <f t="shared" si="0"/>
        <v>5.2530017152658592</v>
      </c>
    </row>
    <row r="18" spans="1:5" x14ac:dyDescent="0.25">
      <c r="A18" s="27" t="s">
        <v>193</v>
      </c>
      <c r="B18" s="20">
        <v>4037</v>
      </c>
      <c r="C18" s="20">
        <v>4803</v>
      </c>
      <c r="D18" s="20">
        <v>5597</v>
      </c>
      <c r="E18" s="49">
        <f t="shared" si="0"/>
        <v>16.531334582552581</v>
      </c>
    </row>
    <row r="19" spans="1:5" x14ac:dyDescent="0.25">
      <c r="A19" s="27" t="s">
        <v>194</v>
      </c>
      <c r="B19" s="20">
        <v>6426</v>
      </c>
      <c r="C19" s="20">
        <v>8744</v>
      </c>
      <c r="D19" s="20">
        <v>11658</v>
      </c>
      <c r="E19" s="49">
        <f t="shared" si="0"/>
        <v>33.325709057639521</v>
      </c>
    </row>
    <row r="20" spans="1:5" x14ac:dyDescent="0.25">
      <c r="A20" s="27" t="s">
        <v>195</v>
      </c>
      <c r="B20" s="20">
        <v>3493</v>
      </c>
      <c r="C20" s="20">
        <v>3920</v>
      </c>
      <c r="D20" s="20">
        <v>4390</v>
      </c>
      <c r="E20" s="49">
        <f t="shared" si="0"/>
        <v>11.989795918367353</v>
      </c>
    </row>
    <row r="21" spans="1:5" x14ac:dyDescent="0.25">
      <c r="A21" s="27" t="s">
        <v>196</v>
      </c>
      <c r="B21" s="20">
        <v>4018</v>
      </c>
      <c r="C21" s="20">
        <v>4820</v>
      </c>
      <c r="D21" s="20">
        <v>4865</v>
      </c>
      <c r="E21" s="49">
        <f t="shared" si="0"/>
        <v>0.93360995850622075</v>
      </c>
    </row>
    <row r="22" spans="1:5" x14ac:dyDescent="0.25">
      <c r="A22" s="27" t="s">
        <v>197</v>
      </c>
      <c r="B22" s="20">
        <v>5090</v>
      </c>
      <c r="C22" s="20">
        <v>6534</v>
      </c>
      <c r="D22" s="20">
        <v>7486</v>
      </c>
      <c r="E22" s="49">
        <f t="shared" si="0"/>
        <v>14.56994184266911</v>
      </c>
    </row>
    <row r="23" spans="1:5" x14ac:dyDescent="0.25">
      <c r="A23" s="27" t="s">
        <v>198</v>
      </c>
      <c r="B23" s="20">
        <v>4178</v>
      </c>
      <c r="C23" s="20">
        <v>4774</v>
      </c>
      <c r="D23" s="20">
        <v>6123</v>
      </c>
      <c r="E23" s="49">
        <f t="shared" si="0"/>
        <v>28.257226644323417</v>
      </c>
    </row>
    <row r="24" spans="1:5" x14ac:dyDescent="0.25">
      <c r="A24" s="31" t="s">
        <v>241</v>
      </c>
      <c r="B24" s="36">
        <v>31550</v>
      </c>
      <c r="C24" s="36">
        <v>38259</v>
      </c>
      <c r="D24" s="36">
        <v>45028</v>
      </c>
      <c r="E24" s="134">
        <f t="shared" si="0"/>
        <v>17.692569068715859</v>
      </c>
    </row>
    <row r="25" spans="1:5" x14ac:dyDescent="0.25">
      <c r="A25" s="27" t="s">
        <v>199</v>
      </c>
      <c r="B25" s="20">
        <v>3593</v>
      </c>
      <c r="C25" s="20">
        <v>4424</v>
      </c>
      <c r="D25" s="20">
        <v>5013</v>
      </c>
      <c r="E25" s="49">
        <f t="shared" si="0"/>
        <v>13.313743218806518</v>
      </c>
    </row>
    <row r="26" spans="1:5" x14ac:dyDescent="0.25">
      <c r="A26" s="27" t="s">
        <v>200</v>
      </c>
      <c r="B26" s="20">
        <v>3881</v>
      </c>
      <c r="C26" s="20">
        <v>4377</v>
      </c>
      <c r="D26" s="20">
        <v>4956</v>
      </c>
      <c r="E26" s="49">
        <f t="shared" si="0"/>
        <v>13.228238519533919</v>
      </c>
    </row>
    <row r="27" spans="1:5" x14ac:dyDescent="0.25">
      <c r="A27" s="27" t="s">
        <v>201</v>
      </c>
      <c r="B27" s="20">
        <v>6447</v>
      </c>
      <c r="C27" s="20">
        <v>8775</v>
      </c>
      <c r="D27" s="20">
        <v>11051</v>
      </c>
      <c r="E27" s="49">
        <f t="shared" si="0"/>
        <v>25.937321937321943</v>
      </c>
    </row>
    <row r="28" spans="1:5" x14ac:dyDescent="0.25">
      <c r="A28" s="27" t="s">
        <v>202</v>
      </c>
      <c r="B28" s="20">
        <v>3756</v>
      </c>
      <c r="C28" s="20">
        <v>4512</v>
      </c>
      <c r="D28" s="20">
        <v>4619</v>
      </c>
      <c r="E28" s="49">
        <f t="shared" si="0"/>
        <v>2.3714539007092306</v>
      </c>
    </row>
    <row r="29" spans="1:5" x14ac:dyDescent="0.25">
      <c r="A29" s="27" t="s">
        <v>203</v>
      </c>
      <c r="B29" s="20">
        <v>4995</v>
      </c>
      <c r="C29" s="20">
        <v>6250</v>
      </c>
      <c r="D29" s="20">
        <v>7694</v>
      </c>
      <c r="E29" s="49">
        <f t="shared" si="0"/>
        <v>23.103999999999992</v>
      </c>
    </row>
    <row r="30" spans="1:5" x14ac:dyDescent="0.25">
      <c r="A30" s="31" t="s">
        <v>242</v>
      </c>
      <c r="B30" s="36">
        <v>22672</v>
      </c>
      <c r="C30" s="36">
        <v>28338</v>
      </c>
      <c r="D30" s="36">
        <v>33333</v>
      </c>
      <c r="E30" s="134">
        <f t="shared" si="0"/>
        <v>17.626508575058232</v>
      </c>
    </row>
    <row r="31" spans="1:5" x14ac:dyDescent="0.25">
      <c r="A31" s="27" t="s">
        <v>204</v>
      </c>
      <c r="B31" s="20">
        <v>4702</v>
      </c>
      <c r="C31" s="20">
        <v>5892</v>
      </c>
      <c r="D31" s="20">
        <v>7868</v>
      </c>
      <c r="E31" s="49">
        <f t="shared" si="0"/>
        <v>33.536999321113385</v>
      </c>
    </row>
    <row r="32" spans="1:5" x14ac:dyDescent="0.25">
      <c r="A32" s="27" t="s">
        <v>205</v>
      </c>
      <c r="B32" s="20">
        <v>5855</v>
      </c>
      <c r="C32" s="20">
        <v>6404</v>
      </c>
      <c r="D32" s="20">
        <v>8253</v>
      </c>
      <c r="E32" s="49">
        <f t="shared" si="0"/>
        <v>28.872579637726425</v>
      </c>
    </row>
    <row r="33" spans="1:5" x14ac:dyDescent="0.25">
      <c r="A33" s="27" t="s">
        <v>206</v>
      </c>
      <c r="B33" s="20">
        <v>4283</v>
      </c>
      <c r="C33" s="20">
        <v>4686</v>
      </c>
      <c r="D33" s="20">
        <v>6532</v>
      </c>
      <c r="E33" s="49">
        <f t="shared" si="0"/>
        <v>39.393939393939405</v>
      </c>
    </row>
    <row r="34" spans="1:5" x14ac:dyDescent="0.25">
      <c r="A34" s="27" t="s">
        <v>207</v>
      </c>
      <c r="B34" s="20">
        <v>3735</v>
      </c>
      <c r="C34" s="20">
        <v>5082</v>
      </c>
      <c r="D34" s="20">
        <v>6852</v>
      </c>
      <c r="E34" s="49">
        <f t="shared" si="0"/>
        <v>34.828807556080285</v>
      </c>
    </row>
    <row r="35" spans="1:5" x14ac:dyDescent="0.25">
      <c r="A35" s="27" t="s">
        <v>208</v>
      </c>
      <c r="B35" s="20">
        <v>3940</v>
      </c>
      <c r="C35" s="20">
        <v>5634</v>
      </c>
      <c r="D35" s="20">
        <v>6841</v>
      </c>
      <c r="E35" s="49">
        <f t="shared" si="0"/>
        <v>21.423500177493793</v>
      </c>
    </row>
    <row r="36" spans="1:5" x14ac:dyDescent="0.25">
      <c r="A36" s="27" t="s">
        <v>209</v>
      </c>
      <c r="B36" s="20">
        <v>3858</v>
      </c>
      <c r="C36" s="20">
        <v>4503</v>
      </c>
      <c r="D36" s="20">
        <v>5749</v>
      </c>
      <c r="E36" s="49">
        <f t="shared" si="0"/>
        <v>27.670441927603818</v>
      </c>
    </row>
    <row r="37" spans="1:5" x14ac:dyDescent="0.25">
      <c r="A37" s="27" t="s">
        <v>210</v>
      </c>
      <c r="B37" s="20">
        <v>5154</v>
      </c>
      <c r="C37" s="20">
        <v>6416</v>
      </c>
      <c r="D37" s="20">
        <v>8583</v>
      </c>
      <c r="E37" s="49">
        <f t="shared" si="0"/>
        <v>33.774937655860349</v>
      </c>
    </row>
    <row r="38" spans="1:5" x14ac:dyDescent="0.25">
      <c r="A38" s="31" t="s">
        <v>243</v>
      </c>
      <c r="B38" s="36">
        <v>31527</v>
      </c>
      <c r="C38" s="36">
        <v>38617</v>
      </c>
      <c r="D38" s="36">
        <v>50678</v>
      </c>
      <c r="E38" s="134">
        <f t="shared" si="0"/>
        <v>31.232358805707339</v>
      </c>
    </row>
    <row r="39" spans="1:5" x14ac:dyDescent="0.25">
      <c r="A39" s="40" t="s">
        <v>0</v>
      </c>
      <c r="B39" s="38">
        <v>148376</v>
      </c>
      <c r="C39" s="38">
        <v>183867</v>
      </c>
      <c r="D39" s="38">
        <v>225919</v>
      </c>
      <c r="E39" s="139">
        <f t="shared" si="0"/>
        <v>22.870879494417153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J9"/>
  <sheetViews>
    <sheetView workbookViewId="0"/>
  </sheetViews>
  <sheetFormatPr defaultRowHeight="15.6" x14ac:dyDescent="0.3"/>
  <cols>
    <col min="1" max="1" width="15.69921875" customWidth="1"/>
    <col min="2" max="4" width="8.59765625" style="117" bestFit="1" customWidth="1"/>
    <col min="5" max="5" width="11.09765625" style="117" bestFit="1" customWidth="1"/>
    <col min="8" max="8" width="10.09765625" bestFit="1" customWidth="1"/>
    <col min="9" max="10" width="11.09765625" bestFit="1" customWidth="1"/>
  </cols>
  <sheetData>
    <row r="1" spans="1:10" x14ac:dyDescent="0.3">
      <c r="A1" s="1" t="s">
        <v>420</v>
      </c>
    </row>
    <row r="3" spans="1:10" ht="16.5" customHeight="1" x14ac:dyDescent="0.3">
      <c r="A3" s="166" t="s">
        <v>142</v>
      </c>
      <c r="B3" s="168" t="s">
        <v>166</v>
      </c>
      <c r="C3" s="169"/>
      <c r="D3" s="170"/>
      <c r="E3" s="167" t="s">
        <v>419</v>
      </c>
    </row>
    <row r="4" spans="1:10" ht="13.5" customHeight="1" x14ac:dyDescent="0.3">
      <c r="A4" s="166"/>
      <c r="B4" s="118">
        <v>2014</v>
      </c>
      <c r="C4" s="118">
        <v>2017</v>
      </c>
      <c r="D4" s="118">
        <v>2020</v>
      </c>
      <c r="E4" s="167"/>
    </row>
    <row r="5" spans="1:10" x14ac:dyDescent="0.3">
      <c r="A5" s="48" t="s">
        <v>38</v>
      </c>
      <c r="B5" s="20">
        <v>138039</v>
      </c>
      <c r="C5" s="20">
        <v>171849</v>
      </c>
      <c r="D5" s="20">
        <v>212002</v>
      </c>
      <c r="E5" s="24">
        <f>(D5/C5-1)*100</f>
        <v>23.365279984172147</v>
      </c>
      <c r="F5" s="119"/>
      <c r="H5" s="88"/>
      <c r="I5" s="88"/>
      <c r="J5" s="88"/>
    </row>
    <row r="6" spans="1:10" x14ac:dyDescent="0.3">
      <c r="A6" s="48" t="s">
        <v>39</v>
      </c>
      <c r="B6" s="20">
        <v>9585</v>
      </c>
      <c r="C6" s="20">
        <v>10815</v>
      </c>
      <c r="D6" s="20">
        <v>12677</v>
      </c>
      <c r="E6" s="24">
        <f t="shared" ref="E6:E9" si="0">(D6/C6-1)*100</f>
        <v>17.216828478964395</v>
      </c>
      <c r="F6" s="94"/>
      <c r="H6" s="88"/>
      <c r="I6" s="88"/>
      <c r="J6" s="88"/>
    </row>
    <row r="7" spans="1:10" ht="16.5" customHeight="1" x14ac:dyDescent="0.3">
      <c r="A7" s="48" t="s">
        <v>40</v>
      </c>
      <c r="B7" s="21">
        <v>539</v>
      </c>
      <c r="C7" s="21">
        <v>682</v>
      </c>
      <c r="D7" s="21">
        <v>937</v>
      </c>
      <c r="E7" s="24">
        <f t="shared" si="0"/>
        <v>37.390029325513183</v>
      </c>
      <c r="F7" s="94"/>
      <c r="H7" s="88"/>
      <c r="I7" s="88"/>
      <c r="J7" s="88"/>
    </row>
    <row r="8" spans="1:10" x14ac:dyDescent="0.3">
      <c r="A8" s="48" t="s">
        <v>41</v>
      </c>
      <c r="B8" s="21">
        <v>213</v>
      </c>
      <c r="C8" s="21">
        <v>262</v>
      </c>
      <c r="D8" s="21">
        <v>303</v>
      </c>
      <c r="E8" s="24">
        <f t="shared" si="0"/>
        <v>15.648854961832059</v>
      </c>
      <c r="F8" s="94"/>
      <c r="H8" s="88"/>
      <c r="I8" s="88"/>
      <c r="J8" s="88"/>
    </row>
    <row r="9" spans="1:10" x14ac:dyDescent="0.3">
      <c r="A9" s="19" t="s">
        <v>0</v>
      </c>
      <c r="B9" s="22">
        <v>148376</v>
      </c>
      <c r="C9" s="22">
        <v>183608</v>
      </c>
      <c r="D9" s="22">
        <v>225919</v>
      </c>
      <c r="E9" s="50">
        <f t="shared" si="0"/>
        <v>23.044202866977482</v>
      </c>
      <c r="F9" s="94"/>
      <c r="H9" s="88"/>
      <c r="I9" s="88"/>
      <c r="J9" s="88"/>
    </row>
  </sheetData>
  <mergeCells count="3">
    <mergeCell ref="A3:A4"/>
    <mergeCell ref="E3:E4"/>
    <mergeCell ref="B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E23"/>
  <sheetViews>
    <sheetView workbookViewId="0"/>
  </sheetViews>
  <sheetFormatPr defaultRowHeight="15.6" x14ac:dyDescent="0.3"/>
  <cols>
    <col min="1" max="1" width="72.3984375" customWidth="1"/>
    <col min="2" max="4" width="8.59765625" bestFit="1" customWidth="1"/>
    <col min="5" max="5" width="8.09765625" bestFit="1" customWidth="1"/>
  </cols>
  <sheetData>
    <row r="1" spans="1:5" x14ac:dyDescent="0.3">
      <c r="A1" s="2" t="s">
        <v>421</v>
      </c>
    </row>
    <row r="3" spans="1:5" ht="30" x14ac:dyDescent="0.3">
      <c r="A3" s="115" t="s">
        <v>267</v>
      </c>
      <c r="B3" s="115">
        <v>2014</v>
      </c>
      <c r="C3" s="115">
        <v>2017</v>
      </c>
      <c r="D3" s="115">
        <v>2020</v>
      </c>
      <c r="E3" s="115" t="s">
        <v>419</v>
      </c>
    </row>
    <row r="4" spans="1:5" x14ac:dyDescent="0.3">
      <c r="A4" s="27" t="s">
        <v>236</v>
      </c>
      <c r="B4" s="20">
        <v>26273</v>
      </c>
      <c r="C4" s="20">
        <v>31870</v>
      </c>
      <c r="D4" s="20">
        <v>16667</v>
      </c>
      <c r="E4" s="120">
        <f>(D4/C4-1)*100</f>
        <v>-47.703169124568554</v>
      </c>
    </row>
    <row r="5" spans="1:5" x14ac:dyDescent="0.3">
      <c r="A5" s="27" t="s">
        <v>45</v>
      </c>
      <c r="B5" s="20">
        <v>16182</v>
      </c>
      <c r="C5" s="20">
        <v>14765</v>
      </c>
      <c r="D5" s="20">
        <v>15793</v>
      </c>
      <c r="E5" s="120">
        <f t="shared" ref="E5:E23" si="0">(D5/C5-1)*100</f>
        <v>6.962411107348454</v>
      </c>
    </row>
    <row r="6" spans="1:5" x14ac:dyDescent="0.3">
      <c r="A6" s="27" t="s">
        <v>42</v>
      </c>
      <c r="B6" s="20">
        <v>39581</v>
      </c>
      <c r="C6" s="20">
        <v>66650</v>
      </c>
      <c r="D6" s="20">
        <v>72973</v>
      </c>
      <c r="E6" s="120">
        <f t="shared" si="0"/>
        <v>9.4868717179294784</v>
      </c>
    </row>
    <row r="7" spans="1:5" x14ac:dyDescent="0.3">
      <c r="A7" s="27" t="s">
        <v>173</v>
      </c>
      <c r="B7" s="20">
        <v>1747</v>
      </c>
      <c r="C7" s="20">
        <v>1740</v>
      </c>
      <c r="D7" s="20">
        <v>946</v>
      </c>
      <c r="E7" s="120">
        <f t="shared" si="0"/>
        <v>-45.632183908045974</v>
      </c>
    </row>
    <row r="8" spans="1:5" x14ac:dyDescent="0.3">
      <c r="A8" s="27" t="s">
        <v>174</v>
      </c>
      <c r="B8" s="21">
        <v>704</v>
      </c>
      <c r="C8" s="20">
        <v>2650</v>
      </c>
      <c r="D8" s="20">
        <v>4814</v>
      </c>
      <c r="E8" s="120">
        <f t="shared" si="0"/>
        <v>81.660377358490564</v>
      </c>
    </row>
    <row r="9" spans="1:5" x14ac:dyDescent="0.3">
      <c r="A9" s="27" t="s">
        <v>43</v>
      </c>
      <c r="B9" s="20">
        <v>5087</v>
      </c>
      <c r="C9" s="20">
        <v>8523</v>
      </c>
      <c r="D9" s="20">
        <v>4617</v>
      </c>
      <c r="E9" s="120">
        <f t="shared" si="0"/>
        <v>-45.828933474128831</v>
      </c>
    </row>
    <row r="10" spans="1:5" x14ac:dyDescent="0.3">
      <c r="A10" s="27" t="s">
        <v>175</v>
      </c>
      <c r="B10" s="20">
        <v>120419</v>
      </c>
      <c r="C10" s="20">
        <v>141054</v>
      </c>
      <c r="D10" s="20">
        <v>188620</v>
      </c>
      <c r="E10" s="120">
        <f t="shared" si="0"/>
        <v>33.721837026954219</v>
      </c>
    </row>
    <row r="11" spans="1:5" x14ac:dyDescent="0.3">
      <c r="A11" s="27" t="s">
        <v>49</v>
      </c>
      <c r="B11" s="20">
        <v>4532</v>
      </c>
      <c r="C11" s="20">
        <v>11442</v>
      </c>
      <c r="D11" s="20">
        <v>11490</v>
      </c>
      <c r="E11" s="120">
        <f t="shared" si="0"/>
        <v>0.41950707918196883</v>
      </c>
    </row>
    <row r="12" spans="1:5" x14ac:dyDescent="0.3">
      <c r="A12" s="27" t="s">
        <v>50</v>
      </c>
      <c r="B12" s="20">
        <v>82040</v>
      </c>
      <c r="C12" s="20">
        <v>93208</v>
      </c>
      <c r="D12" s="20">
        <v>83626</v>
      </c>
      <c r="E12" s="120">
        <f t="shared" si="0"/>
        <v>-10.280233456355681</v>
      </c>
    </row>
    <row r="13" spans="1:5" x14ac:dyDescent="0.3">
      <c r="A13" s="27" t="s">
        <v>51</v>
      </c>
      <c r="B13" s="20">
        <v>1824</v>
      </c>
      <c r="C13" s="20">
        <v>3060</v>
      </c>
      <c r="D13" s="20">
        <v>3597</v>
      </c>
      <c r="E13" s="120">
        <f t="shared" si="0"/>
        <v>17.549019607843142</v>
      </c>
    </row>
    <row r="14" spans="1:5" x14ac:dyDescent="0.3">
      <c r="A14" s="27" t="s">
        <v>52</v>
      </c>
      <c r="B14" s="20">
        <v>11195</v>
      </c>
      <c r="C14" s="20">
        <v>11827</v>
      </c>
      <c r="D14" s="20">
        <v>12464</v>
      </c>
      <c r="E14" s="120">
        <f t="shared" si="0"/>
        <v>5.3859812293903797</v>
      </c>
    </row>
    <row r="15" spans="1:5" x14ac:dyDescent="0.3">
      <c r="A15" s="27" t="s">
        <v>53</v>
      </c>
      <c r="B15" s="21">
        <v>9</v>
      </c>
      <c r="C15" s="21">
        <v>679</v>
      </c>
      <c r="D15" s="21">
        <v>1296</v>
      </c>
      <c r="E15" s="120">
        <f t="shared" si="0"/>
        <v>90.86892488954345</v>
      </c>
    </row>
    <row r="16" spans="1:5" x14ac:dyDescent="0.3">
      <c r="A16" s="27" t="s">
        <v>54</v>
      </c>
      <c r="B16" s="20">
        <v>2861</v>
      </c>
      <c r="C16" s="20">
        <v>4046</v>
      </c>
      <c r="D16" s="20">
        <v>5668</v>
      </c>
      <c r="E16" s="120">
        <f t="shared" si="0"/>
        <v>40.088976767177464</v>
      </c>
    </row>
    <row r="17" spans="1:5" x14ac:dyDescent="0.3">
      <c r="A17" s="27" t="s">
        <v>176</v>
      </c>
      <c r="B17" s="20">
        <v>11045</v>
      </c>
      <c r="C17" s="20">
        <v>22199</v>
      </c>
      <c r="D17" s="20">
        <v>20251</v>
      </c>
      <c r="E17" s="120">
        <f t="shared" si="0"/>
        <v>-8.7751700527050716</v>
      </c>
    </row>
    <row r="18" spans="1:5" x14ac:dyDescent="0.3">
      <c r="A18" s="27" t="s">
        <v>44</v>
      </c>
      <c r="B18" s="21">
        <v>17636</v>
      </c>
      <c r="C18" s="20">
        <v>15170</v>
      </c>
      <c r="D18" s="20">
        <v>20057</v>
      </c>
      <c r="E18" s="120">
        <f t="shared" si="0"/>
        <v>32.214897824653917</v>
      </c>
    </row>
    <row r="19" spans="1:5" x14ac:dyDescent="0.3">
      <c r="A19" s="27" t="s">
        <v>56</v>
      </c>
      <c r="B19" s="20">
        <v>9323</v>
      </c>
      <c r="C19" s="20">
        <v>4910</v>
      </c>
      <c r="D19" s="20">
        <v>10554</v>
      </c>
      <c r="E19" s="120">
        <f t="shared" si="0"/>
        <v>114.94908350305496</v>
      </c>
    </row>
    <row r="20" spans="1:5" x14ac:dyDescent="0.3">
      <c r="A20" s="27" t="s">
        <v>57</v>
      </c>
      <c r="B20" s="20">
        <v>4109</v>
      </c>
      <c r="C20" s="20">
        <v>1684</v>
      </c>
      <c r="D20" s="20">
        <v>1139</v>
      </c>
      <c r="E20" s="120">
        <f t="shared" si="0"/>
        <v>-32.36342042755345</v>
      </c>
    </row>
    <row r="21" spans="1:5" x14ac:dyDescent="0.3">
      <c r="A21" s="27" t="s">
        <v>177</v>
      </c>
      <c r="B21" s="21">
        <v>857</v>
      </c>
      <c r="C21" s="20">
        <v>30691</v>
      </c>
      <c r="D21" s="20">
        <v>64671</v>
      </c>
      <c r="E21" s="120">
        <f t="shared" si="0"/>
        <v>110.71649669284156</v>
      </c>
    </row>
    <row r="22" spans="1:5" x14ac:dyDescent="0.3">
      <c r="A22" s="27" t="s">
        <v>101</v>
      </c>
      <c r="B22" s="21">
        <v>459</v>
      </c>
      <c r="C22" s="21">
        <v>38</v>
      </c>
      <c r="D22" s="21"/>
      <c r="E22" s="120">
        <f t="shared" si="0"/>
        <v>-100</v>
      </c>
    </row>
    <row r="23" spans="1:5" x14ac:dyDescent="0.3">
      <c r="A23" s="26" t="s">
        <v>0</v>
      </c>
      <c r="B23" s="22">
        <v>355883</v>
      </c>
      <c r="C23" s="22">
        <v>466206</v>
      </c>
      <c r="D23" s="22">
        <v>539243</v>
      </c>
      <c r="E23" s="121">
        <f t="shared" si="0"/>
        <v>15.666250541606065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</sheetPr>
  <dimension ref="A1:E9"/>
  <sheetViews>
    <sheetView workbookViewId="0"/>
  </sheetViews>
  <sheetFormatPr defaultColWidth="21.59765625" defaultRowHeight="15.6" x14ac:dyDescent="0.3"/>
  <cols>
    <col min="1" max="1" width="16" bestFit="1" customWidth="1"/>
    <col min="2" max="4" width="8.59765625" bestFit="1" customWidth="1"/>
    <col min="5" max="5" width="9.69921875" bestFit="1" customWidth="1"/>
  </cols>
  <sheetData>
    <row r="1" spans="1:5" x14ac:dyDescent="0.3">
      <c r="A1" s="1" t="s">
        <v>440</v>
      </c>
    </row>
    <row r="3" spans="1:5" x14ac:dyDescent="0.3">
      <c r="A3" s="166" t="s">
        <v>60</v>
      </c>
      <c r="B3" s="171" t="s">
        <v>168</v>
      </c>
      <c r="C3" s="172"/>
      <c r="D3" s="173"/>
      <c r="E3" s="167" t="s">
        <v>419</v>
      </c>
    </row>
    <row r="4" spans="1:5" x14ac:dyDescent="0.3">
      <c r="A4" s="166"/>
      <c r="B4" s="37">
        <v>2014</v>
      </c>
      <c r="C4" s="37">
        <v>2017</v>
      </c>
      <c r="D4" s="37">
        <v>2020</v>
      </c>
      <c r="E4" s="167"/>
    </row>
    <row r="5" spans="1:5" x14ac:dyDescent="0.3">
      <c r="A5" s="51" t="s">
        <v>38</v>
      </c>
      <c r="B5" s="20">
        <v>186357</v>
      </c>
      <c r="C5" s="20">
        <v>219723</v>
      </c>
      <c r="D5" s="20">
        <v>264469</v>
      </c>
      <c r="E5" s="120">
        <f>(D5/C5-1)*100</f>
        <v>20.364731957965265</v>
      </c>
    </row>
    <row r="6" spans="1:5" x14ac:dyDescent="0.3">
      <c r="A6" s="51" t="s">
        <v>39</v>
      </c>
      <c r="B6" s="20">
        <v>72153</v>
      </c>
      <c r="C6" s="20">
        <v>79789</v>
      </c>
      <c r="D6" s="20">
        <v>102462</v>
      </c>
      <c r="E6" s="120">
        <f t="shared" ref="E6:E9" si="0">(D6/C6-1)*100</f>
        <v>28.41619772149042</v>
      </c>
    </row>
    <row r="7" spans="1:5" x14ac:dyDescent="0.3">
      <c r="A7" s="51" t="s">
        <v>40</v>
      </c>
      <c r="B7" s="20">
        <v>27624</v>
      </c>
      <c r="C7" s="20">
        <v>34286</v>
      </c>
      <c r="D7" s="20">
        <v>48958</v>
      </c>
      <c r="E7" s="120">
        <f t="shared" si="0"/>
        <v>42.792976725193952</v>
      </c>
    </row>
    <row r="8" spans="1:5" x14ac:dyDescent="0.3">
      <c r="A8" s="51" t="s">
        <v>41</v>
      </c>
      <c r="B8" s="20">
        <v>69749</v>
      </c>
      <c r="C8" s="20">
        <v>132408</v>
      </c>
      <c r="D8" s="20">
        <v>123354</v>
      </c>
      <c r="E8" s="120">
        <f t="shared" si="0"/>
        <v>-6.8379554105492124</v>
      </c>
    </row>
    <row r="9" spans="1:5" x14ac:dyDescent="0.3">
      <c r="A9" s="25" t="s">
        <v>0</v>
      </c>
      <c r="B9" s="22">
        <v>355883</v>
      </c>
      <c r="C9" s="22">
        <v>466206</v>
      </c>
      <c r="D9" s="22">
        <v>539243</v>
      </c>
      <c r="E9" s="121">
        <f t="shared" si="0"/>
        <v>15.666250541606065</v>
      </c>
    </row>
  </sheetData>
  <mergeCells count="3">
    <mergeCell ref="A3:A4"/>
    <mergeCell ref="E3:E4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J21"/>
  <sheetViews>
    <sheetView workbookViewId="0">
      <selection activeCell="D14" sqref="D14"/>
    </sheetView>
  </sheetViews>
  <sheetFormatPr defaultColWidth="17.59765625" defaultRowHeight="15" x14ac:dyDescent="0.25"/>
  <cols>
    <col min="1" max="1" width="33" style="3" customWidth="1"/>
    <col min="2" max="2" width="8.59765625" style="3" bestFit="1" customWidth="1"/>
    <col min="3" max="3" width="11.19921875" style="3" bestFit="1" customWidth="1"/>
    <col min="4" max="4" width="8.59765625" style="3" bestFit="1" customWidth="1"/>
    <col min="5" max="5" width="11.19921875" style="3" bestFit="1" customWidth="1"/>
    <col min="6" max="6" width="9.69921875" style="3" bestFit="1" customWidth="1"/>
    <col min="7" max="7" width="11.19921875" style="3" bestFit="1" customWidth="1"/>
    <col min="8" max="8" width="20.69921875" style="3" customWidth="1"/>
    <col min="9" max="16384" width="17.59765625" style="3"/>
  </cols>
  <sheetData>
    <row r="1" spans="1:10" x14ac:dyDescent="0.25">
      <c r="A1" s="2" t="s">
        <v>226</v>
      </c>
    </row>
    <row r="2" spans="1:10" x14ac:dyDescent="0.25">
      <c r="A2" s="2"/>
    </row>
    <row r="3" spans="1:10" x14ac:dyDescent="0.25">
      <c r="A3" s="152" t="s">
        <v>223</v>
      </c>
      <c r="B3" s="153">
        <v>2014</v>
      </c>
      <c r="C3" s="153"/>
      <c r="D3" s="154">
        <v>2017</v>
      </c>
      <c r="E3" s="154"/>
      <c r="F3" s="154">
        <v>2020</v>
      </c>
      <c r="G3" s="154"/>
      <c r="H3" s="153" t="s">
        <v>224</v>
      </c>
    </row>
    <row r="4" spans="1:10" x14ac:dyDescent="0.25">
      <c r="A4" s="152"/>
      <c r="B4" s="18" t="s">
        <v>166</v>
      </c>
      <c r="C4" s="47" t="s">
        <v>167</v>
      </c>
      <c r="D4" s="19" t="s">
        <v>166</v>
      </c>
      <c r="E4" s="43" t="s">
        <v>167</v>
      </c>
      <c r="F4" s="78" t="s">
        <v>166</v>
      </c>
      <c r="G4" s="77" t="s">
        <v>167</v>
      </c>
      <c r="H4" s="153"/>
    </row>
    <row r="5" spans="1:10" ht="15.6" x14ac:dyDescent="0.3">
      <c r="A5" s="48" t="s">
        <v>33</v>
      </c>
      <c r="B5" s="8">
        <v>146227</v>
      </c>
      <c r="C5" s="34">
        <v>94.8</v>
      </c>
      <c r="D5" s="20">
        <v>180880</v>
      </c>
      <c r="E5" s="21">
        <v>95.1</v>
      </c>
      <c r="F5" s="106">
        <v>222159</v>
      </c>
      <c r="G5" s="21">
        <v>95.6</v>
      </c>
      <c r="H5" s="80">
        <f>(F5/D5-1)*100</f>
        <v>22.82120743034055</v>
      </c>
      <c r="I5"/>
      <c r="J5"/>
    </row>
    <row r="6" spans="1:10" ht="15.6" x14ac:dyDescent="0.3">
      <c r="A6" s="48" t="s">
        <v>34</v>
      </c>
      <c r="B6" s="8">
        <v>2071</v>
      </c>
      <c r="C6" s="34">
        <v>1.3</v>
      </c>
      <c r="D6" s="20">
        <v>2838</v>
      </c>
      <c r="E6" s="21">
        <v>1.5</v>
      </c>
      <c r="F6" s="106">
        <v>3277</v>
      </c>
      <c r="G6" s="21">
        <v>1.4</v>
      </c>
      <c r="H6" s="80">
        <f t="shared" ref="H6:H10" si="0">(F6/D6-1)*100</f>
        <v>15.468639887244539</v>
      </c>
      <c r="I6"/>
      <c r="J6"/>
    </row>
    <row r="7" spans="1:10" ht="15.6" x14ac:dyDescent="0.3">
      <c r="A7" s="48" t="s">
        <v>35</v>
      </c>
      <c r="B7" s="8">
        <v>1499</v>
      </c>
      <c r="C7" s="34">
        <v>1</v>
      </c>
      <c r="D7" s="20">
        <v>1780</v>
      </c>
      <c r="E7" s="21">
        <v>0.9</v>
      </c>
      <c r="F7" s="106">
        <v>2331</v>
      </c>
      <c r="G7" s="150">
        <v>1</v>
      </c>
      <c r="H7" s="80">
        <f t="shared" si="0"/>
        <v>30.955056179775276</v>
      </c>
      <c r="I7"/>
      <c r="J7"/>
    </row>
    <row r="8" spans="1:10" ht="15.6" x14ac:dyDescent="0.3">
      <c r="A8" s="48" t="s">
        <v>225</v>
      </c>
      <c r="B8" s="8">
        <v>1891</v>
      </c>
      <c r="C8" s="34">
        <v>1.2</v>
      </c>
      <c r="D8" s="20">
        <v>2049</v>
      </c>
      <c r="E8" s="21">
        <v>1.1000000000000001</v>
      </c>
      <c r="F8" s="106">
        <v>2033</v>
      </c>
      <c r="G8" s="21">
        <v>0.9</v>
      </c>
      <c r="H8" s="80">
        <f t="shared" si="0"/>
        <v>-0.78086871644704736</v>
      </c>
      <c r="I8"/>
      <c r="J8"/>
    </row>
    <row r="9" spans="1:10" ht="15.6" x14ac:dyDescent="0.3">
      <c r="A9" s="48" t="s">
        <v>94</v>
      </c>
      <c r="B9" s="8">
        <v>2406</v>
      </c>
      <c r="C9" s="34">
        <v>1.6</v>
      </c>
      <c r="D9" s="20">
        <v>2326</v>
      </c>
      <c r="E9" s="21">
        <v>1.2</v>
      </c>
      <c r="F9" s="106">
        <v>2173</v>
      </c>
      <c r="G9" s="21">
        <v>0.9</v>
      </c>
      <c r="H9" s="80">
        <f t="shared" si="0"/>
        <v>-6.5778159931212388</v>
      </c>
      <c r="I9"/>
      <c r="J9"/>
    </row>
    <row r="10" spans="1:10" ht="15.6" x14ac:dyDescent="0.3">
      <c r="A10" s="48" t="s">
        <v>95</v>
      </c>
      <c r="B10" s="34">
        <v>142</v>
      </c>
      <c r="C10" s="34">
        <v>0.1</v>
      </c>
      <c r="D10" s="21">
        <v>415</v>
      </c>
      <c r="E10" s="21">
        <v>0.2</v>
      </c>
      <c r="F10" s="21">
        <v>310</v>
      </c>
      <c r="G10" s="21">
        <v>0.1</v>
      </c>
      <c r="H10" s="80">
        <f t="shared" si="0"/>
        <v>-25.30120481927711</v>
      </c>
      <c r="I10"/>
      <c r="J10"/>
    </row>
    <row r="11" spans="1:10" ht="15.6" x14ac:dyDescent="0.3">
      <c r="A11" s="18" t="s">
        <v>0</v>
      </c>
      <c r="B11" s="59">
        <v>154236</v>
      </c>
      <c r="C11" s="60">
        <v>100</v>
      </c>
      <c r="D11" s="22">
        <v>190288</v>
      </c>
      <c r="E11" s="23">
        <v>100</v>
      </c>
      <c r="F11" s="22">
        <v>232283</v>
      </c>
      <c r="G11" s="23">
        <v>100</v>
      </c>
      <c r="H11" s="81">
        <f>(F11/D11-1)*100</f>
        <v>22.069179349197011</v>
      </c>
      <c r="I11"/>
      <c r="J11"/>
    </row>
    <row r="12" spans="1:10" x14ac:dyDescent="0.25">
      <c r="A12" s="76"/>
    </row>
    <row r="13" spans="1:10" ht="15.6" x14ac:dyDescent="0.3">
      <c r="A13"/>
      <c r="B13"/>
      <c r="C13"/>
    </row>
    <row r="14" spans="1:10" ht="15.6" x14ac:dyDescent="0.3">
      <c r="A14"/>
      <c r="B14"/>
      <c r="C14"/>
    </row>
    <row r="15" spans="1:10" ht="15.6" x14ac:dyDescent="0.3">
      <c r="A15"/>
      <c r="B15"/>
      <c r="C15"/>
      <c r="D15"/>
    </row>
    <row r="16" spans="1:10" ht="15.6" x14ac:dyDescent="0.3">
      <c r="A16"/>
      <c r="B16"/>
      <c r="C16"/>
      <c r="D16"/>
    </row>
    <row r="17" spans="1:4" ht="15.6" x14ac:dyDescent="0.3">
      <c r="A17"/>
      <c r="B17"/>
      <c r="C17"/>
      <c r="D17"/>
    </row>
    <row r="18" spans="1:4" ht="15.6" x14ac:dyDescent="0.3">
      <c r="A18"/>
      <c r="B18"/>
      <c r="C18"/>
      <c r="D18"/>
    </row>
    <row r="19" spans="1:4" ht="15.6" x14ac:dyDescent="0.3">
      <c r="A19"/>
      <c r="B19"/>
      <c r="C19"/>
      <c r="D19"/>
    </row>
    <row r="20" spans="1:4" ht="15.6" x14ac:dyDescent="0.3">
      <c r="C20"/>
      <c r="D20"/>
    </row>
    <row r="21" spans="1:4" ht="15.6" x14ac:dyDescent="0.3">
      <c r="C21"/>
      <c r="D21"/>
    </row>
  </sheetData>
  <mergeCells count="5">
    <mergeCell ref="A3:A4"/>
    <mergeCell ref="B3:C3"/>
    <mergeCell ref="D3:E3"/>
    <mergeCell ref="H3:H4"/>
    <mergeCell ref="F3:G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E7"/>
  <sheetViews>
    <sheetView workbookViewId="0"/>
  </sheetViews>
  <sheetFormatPr defaultRowHeight="15.6" x14ac:dyDescent="0.3"/>
  <cols>
    <col min="1" max="1" width="10.3984375" customWidth="1"/>
    <col min="2" max="4" width="8.59765625" bestFit="1" customWidth="1"/>
    <col min="5" max="5" width="9.69921875" bestFit="1" customWidth="1"/>
  </cols>
  <sheetData>
    <row r="1" spans="1:5" x14ac:dyDescent="0.3">
      <c r="A1" s="2" t="s">
        <v>422</v>
      </c>
    </row>
    <row r="3" spans="1:5" x14ac:dyDescent="0.3">
      <c r="A3" s="174" t="s">
        <v>277</v>
      </c>
      <c r="B3" s="176" t="s">
        <v>168</v>
      </c>
      <c r="C3" s="177"/>
      <c r="D3" s="178"/>
      <c r="E3" s="175" t="s">
        <v>419</v>
      </c>
    </row>
    <row r="4" spans="1:5" x14ac:dyDescent="0.3">
      <c r="A4" s="174"/>
      <c r="B4" s="23">
        <v>2014</v>
      </c>
      <c r="C4" s="23">
        <v>2017</v>
      </c>
      <c r="D4" s="23">
        <v>2020</v>
      </c>
      <c r="E4" s="175"/>
    </row>
    <row r="5" spans="1:5" x14ac:dyDescent="0.3">
      <c r="A5" s="48" t="s">
        <v>90</v>
      </c>
      <c r="B5" s="20">
        <v>185636</v>
      </c>
      <c r="C5" s="20">
        <v>251045</v>
      </c>
      <c r="D5" s="20">
        <v>264845</v>
      </c>
      <c r="E5" s="122">
        <f>(D5/C5-1)*100</f>
        <v>5.4970224461749817</v>
      </c>
    </row>
    <row r="6" spans="1:5" x14ac:dyDescent="0.3">
      <c r="A6" s="48" t="s">
        <v>91</v>
      </c>
      <c r="B6" s="20">
        <v>170247</v>
      </c>
      <c r="C6" s="20">
        <v>215161</v>
      </c>
      <c r="D6" s="20">
        <v>274398</v>
      </c>
      <c r="E6" s="122">
        <f t="shared" ref="E6:E7" si="0">(D6/C6-1)*100</f>
        <v>27.531476429278534</v>
      </c>
    </row>
    <row r="7" spans="1:5" x14ac:dyDescent="0.3">
      <c r="A7" s="19" t="s">
        <v>0</v>
      </c>
      <c r="B7" s="22">
        <v>355883</v>
      </c>
      <c r="C7" s="22">
        <v>466206</v>
      </c>
      <c r="D7" s="22">
        <v>539243</v>
      </c>
      <c r="E7" s="123">
        <f t="shared" si="0"/>
        <v>15.666250541606065</v>
      </c>
    </row>
  </sheetData>
  <mergeCells count="3">
    <mergeCell ref="A3:A4"/>
    <mergeCell ref="E3:E4"/>
    <mergeCell ref="B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</sheetPr>
  <dimension ref="A1:G18"/>
  <sheetViews>
    <sheetView workbookViewId="0"/>
  </sheetViews>
  <sheetFormatPr defaultRowHeight="15.6" x14ac:dyDescent="0.3"/>
  <cols>
    <col min="1" max="1" width="24.09765625" bestFit="1" customWidth="1"/>
    <col min="2" max="2" width="11.09765625" bestFit="1" customWidth="1"/>
    <col min="3" max="3" width="10.09765625" bestFit="1" customWidth="1"/>
    <col min="4" max="4" width="11.09765625" bestFit="1" customWidth="1"/>
    <col min="5" max="5" width="5.69921875" bestFit="1" customWidth="1"/>
    <col min="6" max="6" width="7.8984375" bestFit="1" customWidth="1"/>
    <col min="7" max="7" width="9" bestFit="1" customWidth="1"/>
  </cols>
  <sheetData>
    <row r="1" spans="1:7" x14ac:dyDescent="0.3">
      <c r="A1" s="2" t="s">
        <v>423</v>
      </c>
    </row>
    <row r="3" spans="1:7" x14ac:dyDescent="0.3">
      <c r="A3" s="163" t="s">
        <v>59</v>
      </c>
      <c r="B3" s="154" t="s">
        <v>168</v>
      </c>
      <c r="C3" s="154"/>
      <c r="D3" s="154"/>
      <c r="E3" s="154" t="s">
        <v>167</v>
      </c>
      <c r="F3" s="154"/>
      <c r="G3" s="154"/>
    </row>
    <row r="4" spans="1:7" x14ac:dyDescent="0.3">
      <c r="A4" s="163"/>
      <c r="B4" s="43" t="s">
        <v>0</v>
      </c>
      <c r="C4" s="43" t="s">
        <v>169</v>
      </c>
      <c r="D4" s="43" t="s">
        <v>32</v>
      </c>
      <c r="E4" s="43" t="s">
        <v>0</v>
      </c>
      <c r="F4" s="23" t="s">
        <v>169</v>
      </c>
      <c r="G4" s="23" t="s">
        <v>32</v>
      </c>
    </row>
    <row r="5" spans="1:7" x14ac:dyDescent="0.3">
      <c r="A5" s="42" t="s">
        <v>33</v>
      </c>
      <c r="B5" s="20">
        <v>216960</v>
      </c>
      <c r="C5" s="20">
        <v>14598</v>
      </c>
      <c r="D5" s="20">
        <v>202362</v>
      </c>
      <c r="E5" s="21">
        <v>100</v>
      </c>
      <c r="F5" s="24">
        <f>C5/B5*100</f>
        <v>6.7284292035398234</v>
      </c>
      <c r="G5" s="24">
        <f>D5/B5*100</f>
        <v>93.271570796460182</v>
      </c>
    </row>
    <row r="6" spans="1:7" x14ac:dyDescent="0.3">
      <c r="A6" s="42" t="s">
        <v>34</v>
      </c>
      <c r="B6" s="20">
        <v>2467</v>
      </c>
      <c r="C6" s="20">
        <v>1174</v>
      </c>
      <c r="D6" s="20">
        <v>1293</v>
      </c>
      <c r="E6" s="21">
        <v>100</v>
      </c>
      <c r="F6" s="24">
        <f t="shared" ref="F6:F9" si="0">C6/B6*100</f>
        <v>47.588163761653831</v>
      </c>
      <c r="G6" s="24">
        <f t="shared" ref="G6:G9" si="1">D6/B6*100</f>
        <v>52.411836238346169</v>
      </c>
    </row>
    <row r="7" spans="1:7" x14ac:dyDescent="0.3">
      <c r="A7" s="42" t="s">
        <v>35</v>
      </c>
      <c r="B7" s="21">
        <v>375</v>
      </c>
      <c r="C7" s="21">
        <v>375</v>
      </c>
      <c r="D7" s="21">
        <v>0</v>
      </c>
      <c r="E7" s="21">
        <v>100</v>
      </c>
      <c r="F7" s="24">
        <f t="shared" si="0"/>
        <v>100</v>
      </c>
      <c r="G7" s="24">
        <f t="shared" si="1"/>
        <v>0</v>
      </c>
    </row>
    <row r="8" spans="1:7" x14ac:dyDescent="0.3">
      <c r="A8" s="42" t="s">
        <v>36</v>
      </c>
      <c r="B8" s="21">
        <v>233</v>
      </c>
      <c r="C8" s="21">
        <v>233</v>
      </c>
      <c r="D8" s="21">
        <v>0</v>
      </c>
      <c r="E8" s="21">
        <v>100</v>
      </c>
      <c r="F8" s="24">
        <f t="shared" si="0"/>
        <v>100</v>
      </c>
      <c r="G8" s="24">
        <f t="shared" si="1"/>
        <v>0</v>
      </c>
    </row>
    <row r="9" spans="1:7" x14ac:dyDescent="0.3">
      <c r="A9" s="43" t="s">
        <v>0</v>
      </c>
      <c r="B9" s="22">
        <v>220035</v>
      </c>
      <c r="C9" s="22">
        <v>16380</v>
      </c>
      <c r="D9" s="22">
        <v>203655</v>
      </c>
      <c r="E9" s="23">
        <v>100</v>
      </c>
      <c r="F9" s="44">
        <f t="shared" si="0"/>
        <v>7.4442702297361789</v>
      </c>
      <c r="G9" s="44">
        <f t="shared" si="1"/>
        <v>92.555729770263824</v>
      </c>
    </row>
    <row r="12" spans="1:7" x14ac:dyDescent="0.3">
      <c r="B12" s="94"/>
      <c r="C12" s="94"/>
      <c r="D12" s="94"/>
      <c r="E12" s="94"/>
      <c r="F12" s="94"/>
      <c r="G12" s="94"/>
    </row>
    <row r="13" spans="1:7" x14ac:dyDescent="0.3">
      <c r="B13" s="94"/>
      <c r="C13" s="94"/>
      <c r="D13" s="94"/>
      <c r="E13" s="94"/>
      <c r="F13" s="94"/>
      <c r="G13" s="94"/>
    </row>
    <row r="14" spans="1:7" x14ac:dyDescent="0.3">
      <c r="B14" s="94"/>
      <c r="C14" s="94"/>
      <c r="D14" s="94"/>
      <c r="E14" s="94"/>
      <c r="F14" s="94"/>
      <c r="G14" s="94"/>
    </row>
    <row r="15" spans="1:7" x14ac:dyDescent="0.3">
      <c r="B15" s="94"/>
      <c r="C15" s="94"/>
      <c r="D15" s="94"/>
      <c r="E15" s="94"/>
      <c r="F15" s="94"/>
      <c r="G15" s="94"/>
    </row>
    <row r="16" spans="1:7" x14ac:dyDescent="0.3">
      <c r="B16" s="94"/>
      <c r="C16" s="94"/>
      <c r="D16" s="94"/>
      <c r="E16" s="94"/>
      <c r="F16" s="94"/>
      <c r="G16" s="94"/>
    </row>
    <row r="17" spans="2:7" x14ac:dyDescent="0.3">
      <c r="B17" s="94"/>
      <c r="C17" s="94"/>
      <c r="D17" s="94"/>
      <c r="E17" s="94"/>
      <c r="F17" s="94"/>
      <c r="G17" s="94"/>
    </row>
    <row r="18" spans="2:7" x14ac:dyDescent="0.3">
      <c r="B18" s="94"/>
      <c r="C18" s="94"/>
      <c r="D18" s="94"/>
      <c r="E18" s="94"/>
      <c r="F18" s="94"/>
      <c r="G18" s="94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</sheetPr>
  <dimension ref="A1:G18"/>
  <sheetViews>
    <sheetView workbookViewId="0"/>
  </sheetViews>
  <sheetFormatPr defaultColWidth="9" defaultRowHeight="15" x14ac:dyDescent="0.25"/>
  <cols>
    <col min="1" max="1" width="23.19921875" style="3" customWidth="1"/>
    <col min="2" max="2" width="10.19921875" style="3" bestFit="1" customWidth="1"/>
    <col min="3" max="3" width="9" style="3" bestFit="1" customWidth="1"/>
    <col min="4" max="4" width="10.19921875" style="3" bestFit="1" customWidth="1"/>
    <col min="5" max="5" width="7.8984375" style="3" bestFit="1" customWidth="1"/>
    <col min="6" max="6" width="9" style="3" bestFit="1" customWidth="1"/>
    <col min="7" max="7" width="10.19921875" style="3" bestFit="1" customWidth="1"/>
    <col min="8" max="10" width="9" style="3"/>
    <col min="11" max="11" width="24" style="3" bestFit="1" customWidth="1"/>
    <col min="12" max="16384" width="9" style="3"/>
  </cols>
  <sheetData>
    <row r="1" spans="1:7" ht="15.75" x14ac:dyDescent="0.25">
      <c r="A1" s="2" t="s">
        <v>424</v>
      </c>
    </row>
    <row r="3" spans="1:7" ht="15.75" x14ac:dyDescent="0.25">
      <c r="A3" s="185" t="s">
        <v>59</v>
      </c>
      <c r="B3" s="179" t="s">
        <v>166</v>
      </c>
      <c r="C3" s="180"/>
      <c r="D3" s="181"/>
      <c r="E3" s="182" t="s">
        <v>167</v>
      </c>
      <c r="F3" s="183"/>
      <c r="G3" s="184"/>
    </row>
    <row r="4" spans="1:7" ht="15.75" x14ac:dyDescent="0.25">
      <c r="A4" s="185"/>
      <c r="B4" s="124" t="s">
        <v>0</v>
      </c>
      <c r="C4" s="124" t="s">
        <v>31</v>
      </c>
      <c r="D4" s="124" t="s">
        <v>32</v>
      </c>
      <c r="E4" s="124" t="s">
        <v>31</v>
      </c>
      <c r="F4" s="124" t="s">
        <v>32</v>
      </c>
      <c r="G4" s="124" t="s">
        <v>0</v>
      </c>
    </row>
    <row r="5" spans="1:7" ht="15.75" x14ac:dyDescent="0.25">
      <c r="A5" s="52" t="s">
        <v>0</v>
      </c>
      <c r="B5" s="125">
        <v>220035</v>
      </c>
      <c r="C5" s="125">
        <v>16380</v>
      </c>
      <c r="D5" s="125">
        <v>203655</v>
      </c>
      <c r="E5" s="129">
        <f>C5/B5*100</f>
        <v>7.4442702297361789</v>
      </c>
      <c r="F5" s="129">
        <f>D5/B5*100</f>
        <v>92.555729770263824</v>
      </c>
      <c r="G5" s="131">
        <v>100</v>
      </c>
    </row>
    <row r="6" spans="1:7" ht="15.75" x14ac:dyDescent="0.25">
      <c r="A6" s="53" t="s">
        <v>33</v>
      </c>
      <c r="B6" s="126">
        <v>216960</v>
      </c>
      <c r="C6" s="126">
        <v>14598</v>
      </c>
      <c r="D6" s="126">
        <v>202362</v>
      </c>
      <c r="E6" s="130">
        <f t="shared" ref="E6:E7" si="0">C6/B6*100</f>
        <v>6.7284292035398234</v>
      </c>
      <c r="F6" s="130">
        <f t="shared" ref="F6:F7" si="1">D6/B6*100</f>
        <v>93.271570796460182</v>
      </c>
      <c r="G6" s="132">
        <v>100</v>
      </c>
    </row>
    <row r="7" spans="1:7" ht="15.75" x14ac:dyDescent="0.25">
      <c r="A7" s="53" t="s">
        <v>34</v>
      </c>
      <c r="B7" s="126">
        <v>2467</v>
      </c>
      <c r="C7" s="126">
        <v>1174</v>
      </c>
      <c r="D7" s="126">
        <v>1293</v>
      </c>
      <c r="E7" s="130">
        <f t="shared" si="0"/>
        <v>47.588163761653831</v>
      </c>
      <c r="F7" s="130">
        <f t="shared" si="1"/>
        <v>52.411836238346169</v>
      </c>
      <c r="G7" s="132">
        <v>100</v>
      </c>
    </row>
    <row r="8" spans="1:7" ht="15.75" x14ac:dyDescent="0.25">
      <c r="A8" s="53" t="s">
        <v>35</v>
      </c>
      <c r="B8" s="126">
        <v>375</v>
      </c>
      <c r="C8" s="126">
        <v>375</v>
      </c>
      <c r="D8" s="128">
        <v>0</v>
      </c>
      <c r="E8" s="127">
        <v>100</v>
      </c>
      <c r="F8" s="130">
        <v>0</v>
      </c>
      <c r="G8" s="132">
        <v>100</v>
      </c>
    </row>
    <row r="9" spans="1:7" ht="15.75" x14ac:dyDescent="0.25">
      <c r="A9" s="53" t="s">
        <v>36</v>
      </c>
      <c r="B9" s="126">
        <v>233</v>
      </c>
      <c r="C9" s="126">
        <v>233</v>
      </c>
      <c r="D9" s="128">
        <v>0</v>
      </c>
      <c r="E9" s="127">
        <v>100</v>
      </c>
      <c r="F9" s="130">
        <v>0</v>
      </c>
      <c r="G9" s="132">
        <v>100</v>
      </c>
    </row>
    <row r="13" spans="1:7" ht="15.6" x14ac:dyDescent="0.3">
      <c r="A13"/>
      <c r="B13"/>
      <c r="C13"/>
      <c r="D13"/>
      <c r="E13"/>
      <c r="F13"/>
      <c r="G13"/>
    </row>
    <row r="14" spans="1:7" ht="15.6" x14ac:dyDescent="0.3">
      <c r="A14"/>
      <c r="B14"/>
      <c r="C14"/>
      <c r="D14"/>
      <c r="E14"/>
      <c r="F14"/>
      <c r="G14"/>
    </row>
    <row r="15" spans="1:7" ht="15.6" x14ac:dyDescent="0.3">
      <c r="A15"/>
      <c r="B15"/>
      <c r="C15"/>
      <c r="D15"/>
      <c r="E15"/>
      <c r="F15"/>
      <c r="G15"/>
    </row>
    <row r="16" spans="1:7" ht="15.6" x14ac:dyDescent="0.3">
      <c r="A16"/>
      <c r="B16"/>
      <c r="C16"/>
      <c r="D16"/>
      <c r="E16"/>
      <c r="F16"/>
      <c r="G16"/>
    </row>
    <row r="17" spans="1:7" ht="15.6" x14ac:dyDescent="0.3">
      <c r="A17"/>
      <c r="B17"/>
      <c r="C17"/>
      <c r="D17"/>
      <c r="E17"/>
      <c r="F17"/>
      <c r="G17"/>
    </row>
    <row r="18" spans="1:7" ht="15.6" x14ac:dyDescent="0.3">
      <c r="A18"/>
      <c r="B18"/>
      <c r="C18"/>
      <c r="D18"/>
      <c r="E18"/>
      <c r="F18"/>
      <c r="G18"/>
    </row>
  </sheetData>
  <mergeCells count="3">
    <mergeCell ref="B3:D3"/>
    <mergeCell ref="E3:G3"/>
    <mergeCell ref="A3:A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</sheetPr>
  <dimension ref="A1:G9"/>
  <sheetViews>
    <sheetView workbookViewId="0"/>
  </sheetViews>
  <sheetFormatPr defaultRowHeight="15.6" x14ac:dyDescent="0.3"/>
  <cols>
    <col min="1" max="1" width="16" bestFit="1" customWidth="1"/>
    <col min="2" max="2" width="8.59765625" bestFit="1" customWidth="1"/>
    <col min="3" max="3" width="7.8984375" bestFit="1" customWidth="1"/>
    <col min="4" max="4" width="9" bestFit="1" customWidth="1"/>
    <col min="5" max="5" width="5.69921875" bestFit="1" customWidth="1"/>
    <col min="6" max="6" width="7.8984375" bestFit="1" customWidth="1"/>
    <col min="7" max="7" width="9" bestFit="1" customWidth="1"/>
  </cols>
  <sheetData>
    <row r="1" spans="1:7" x14ac:dyDescent="0.3">
      <c r="A1" s="1" t="s">
        <v>280</v>
      </c>
    </row>
    <row r="3" spans="1:7" x14ac:dyDescent="0.3">
      <c r="A3" s="163" t="s">
        <v>60</v>
      </c>
      <c r="B3" s="154" t="s">
        <v>166</v>
      </c>
      <c r="C3" s="154"/>
      <c r="D3" s="154"/>
      <c r="E3" s="154" t="s">
        <v>167</v>
      </c>
      <c r="F3" s="154"/>
      <c r="G3" s="154"/>
    </row>
    <row r="4" spans="1:7" x14ac:dyDescent="0.3">
      <c r="A4" s="163"/>
      <c r="B4" s="23" t="s">
        <v>0</v>
      </c>
      <c r="C4" s="23" t="s">
        <v>169</v>
      </c>
      <c r="D4" s="23" t="s">
        <v>32</v>
      </c>
      <c r="E4" s="23" t="s">
        <v>0</v>
      </c>
      <c r="F4" s="23" t="s">
        <v>169</v>
      </c>
      <c r="G4" s="23" t="s">
        <v>32</v>
      </c>
    </row>
    <row r="5" spans="1:7" x14ac:dyDescent="0.3">
      <c r="A5" s="42" t="s">
        <v>38</v>
      </c>
      <c r="B5" s="20">
        <v>208028</v>
      </c>
      <c r="C5" s="20">
        <v>10387</v>
      </c>
      <c r="D5" s="20">
        <v>197641</v>
      </c>
      <c r="E5" s="24">
        <f>B5/$B$9*100</f>
        <v>94.543140863953454</v>
      </c>
      <c r="F5" s="24">
        <f>C5/$C$9*100</f>
        <v>63.412698412698411</v>
      </c>
      <c r="G5" s="24">
        <f>D5/$D$9*100</f>
        <v>97.046966683852602</v>
      </c>
    </row>
    <row r="6" spans="1:7" x14ac:dyDescent="0.3">
      <c r="A6" s="42" t="s">
        <v>39</v>
      </c>
      <c r="B6" s="20">
        <v>10960</v>
      </c>
      <c r="C6" s="20">
        <v>5142</v>
      </c>
      <c r="D6" s="20">
        <v>5818</v>
      </c>
      <c r="E6" s="24">
        <f t="shared" ref="E6:E8" si="0">B6/$B$9*100</f>
        <v>4.981025745904061</v>
      </c>
      <c r="F6" s="24">
        <f t="shared" ref="F6:F7" si="1">C6/$C$9*100</f>
        <v>31.391941391941391</v>
      </c>
      <c r="G6" s="24">
        <f t="shared" ref="G6:G7" si="2">D6/$D$9*100</f>
        <v>2.8567921239350862</v>
      </c>
    </row>
    <row r="7" spans="1:7" x14ac:dyDescent="0.3">
      <c r="A7" s="42" t="s">
        <v>40</v>
      </c>
      <c r="B7" s="21">
        <v>768</v>
      </c>
      <c r="C7" s="21">
        <v>609</v>
      </c>
      <c r="D7" s="21">
        <v>159</v>
      </c>
      <c r="E7" s="24">
        <f t="shared" si="0"/>
        <v>0.34903538073488311</v>
      </c>
      <c r="F7" s="24">
        <f t="shared" si="1"/>
        <v>3.7179487179487181</v>
      </c>
      <c r="G7" s="24">
        <f t="shared" si="2"/>
        <v>7.8073212049790092E-2</v>
      </c>
    </row>
    <row r="8" spans="1:7" x14ac:dyDescent="0.3">
      <c r="A8" s="42" t="s">
        <v>41</v>
      </c>
      <c r="B8" s="21">
        <v>279</v>
      </c>
      <c r="C8" s="21">
        <v>242</v>
      </c>
      <c r="D8" s="21">
        <v>37</v>
      </c>
      <c r="E8" s="24">
        <f t="shared" si="0"/>
        <v>0.12679800940759425</v>
      </c>
      <c r="F8" s="24">
        <f>C8/$C$9*100</f>
        <v>1.4774114774114773</v>
      </c>
      <c r="G8" s="24">
        <f>D8/$D$9*100</f>
        <v>1.8167980162529768E-2</v>
      </c>
    </row>
    <row r="9" spans="1:7" x14ac:dyDescent="0.3">
      <c r="A9" s="43" t="s">
        <v>0</v>
      </c>
      <c r="B9" s="22">
        <v>220035</v>
      </c>
      <c r="C9" s="22">
        <v>16380</v>
      </c>
      <c r="D9" s="22">
        <v>203655</v>
      </c>
      <c r="E9" s="23">
        <v>100</v>
      </c>
      <c r="F9" s="23">
        <v>100</v>
      </c>
      <c r="G9" s="23">
        <v>100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</sheetPr>
  <dimension ref="A1:G9"/>
  <sheetViews>
    <sheetView workbookViewId="0"/>
  </sheetViews>
  <sheetFormatPr defaultRowHeight="15.6" x14ac:dyDescent="0.3"/>
  <cols>
    <col min="1" max="1" width="16" bestFit="1" customWidth="1"/>
    <col min="2" max="2" width="8.59765625" bestFit="1" customWidth="1"/>
    <col min="3" max="3" width="7.8984375" bestFit="1" customWidth="1"/>
    <col min="4" max="4" width="9" bestFit="1" customWidth="1"/>
    <col min="5" max="5" width="5.69921875" bestFit="1" customWidth="1"/>
    <col min="6" max="6" width="7.8984375" bestFit="1" customWidth="1"/>
    <col min="7" max="7" width="9" bestFit="1" customWidth="1"/>
  </cols>
  <sheetData>
    <row r="1" spans="1:7" x14ac:dyDescent="0.3">
      <c r="A1" s="2" t="s">
        <v>425</v>
      </c>
    </row>
    <row r="3" spans="1:7" x14ac:dyDescent="0.3">
      <c r="A3" s="163" t="s">
        <v>60</v>
      </c>
      <c r="B3" s="154" t="s">
        <v>166</v>
      </c>
      <c r="C3" s="154"/>
      <c r="D3" s="154"/>
      <c r="E3" s="154" t="s">
        <v>167</v>
      </c>
      <c r="F3" s="154"/>
      <c r="G3" s="154"/>
    </row>
    <row r="4" spans="1:7" x14ac:dyDescent="0.3">
      <c r="A4" s="163"/>
      <c r="B4" s="43" t="s">
        <v>0</v>
      </c>
      <c r="C4" s="43" t="s">
        <v>169</v>
      </c>
      <c r="D4" s="43" t="s">
        <v>32</v>
      </c>
      <c r="E4" s="43" t="s">
        <v>0</v>
      </c>
      <c r="F4" s="43" t="s">
        <v>169</v>
      </c>
      <c r="G4" s="43" t="s">
        <v>32</v>
      </c>
    </row>
    <row r="5" spans="1:7" x14ac:dyDescent="0.3">
      <c r="A5" s="42" t="s">
        <v>38</v>
      </c>
      <c r="B5" s="20">
        <v>208028</v>
      </c>
      <c r="C5" s="20">
        <v>10387</v>
      </c>
      <c r="D5" s="20">
        <v>197641</v>
      </c>
      <c r="E5" s="23">
        <v>100</v>
      </c>
      <c r="F5" s="24">
        <v>5</v>
      </c>
      <c r="G5" s="24">
        <v>95</v>
      </c>
    </row>
    <row r="6" spans="1:7" x14ac:dyDescent="0.3">
      <c r="A6" s="42" t="s">
        <v>39</v>
      </c>
      <c r="B6" s="20">
        <v>10960</v>
      </c>
      <c r="C6" s="20">
        <v>5142</v>
      </c>
      <c r="D6" s="20">
        <v>5818</v>
      </c>
      <c r="E6" s="23">
        <v>100</v>
      </c>
      <c r="F6" s="24">
        <v>46.9</v>
      </c>
      <c r="G6" s="24">
        <v>53.1</v>
      </c>
    </row>
    <row r="7" spans="1:7" x14ac:dyDescent="0.3">
      <c r="A7" s="42" t="s">
        <v>40</v>
      </c>
      <c r="B7" s="21">
        <v>768</v>
      </c>
      <c r="C7" s="21">
        <v>609</v>
      </c>
      <c r="D7" s="21">
        <v>159</v>
      </c>
      <c r="E7" s="23">
        <v>100</v>
      </c>
      <c r="F7" s="24">
        <v>79.3</v>
      </c>
      <c r="G7" s="24">
        <v>20.7</v>
      </c>
    </row>
    <row r="8" spans="1:7" x14ac:dyDescent="0.3">
      <c r="A8" s="42" t="s">
        <v>41</v>
      </c>
      <c r="B8" s="21">
        <v>279</v>
      </c>
      <c r="C8" s="21">
        <v>242</v>
      </c>
      <c r="D8" s="21">
        <v>37</v>
      </c>
      <c r="E8" s="23">
        <v>100</v>
      </c>
      <c r="F8" s="24">
        <v>86.7</v>
      </c>
      <c r="G8" s="24">
        <v>13.3</v>
      </c>
    </row>
    <row r="9" spans="1:7" x14ac:dyDescent="0.3">
      <c r="A9" s="43" t="s">
        <v>0</v>
      </c>
      <c r="B9" s="22">
        <v>220035</v>
      </c>
      <c r="C9" s="22">
        <v>16380</v>
      </c>
      <c r="D9" s="22">
        <v>203655</v>
      </c>
      <c r="E9" s="23">
        <v>100</v>
      </c>
      <c r="F9" s="44">
        <v>7.4</v>
      </c>
      <c r="G9" s="44">
        <v>92.6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</sheetPr>
  <dimension ref="A1:G24"/>
  <sheetViews>
    <sheetView workbookViewId="0"/>
  </sheetViews>
  <sheetFormatPr defaultColWidth="71.5" defaultRowHeight="15.6" x14ac:dyDescent="0.3"/>
  <cols>
    <col min="1" max="1" width="60" customWidth="1"/>
    <col min="2" max="2" width="8.59765625" bestFit="1" customWidth="1"/>
    <col min="3" max="3" width="7.8984375" bestFit="1" customWidth="1"/>
    <col min="4" max="4" width="9" bestFit="1" customWidth="1"/>
    <col min="5" max="5" width="5.69921875" bestFit="1" customWidth="1"/>
    <col min="6" max="6" width="7.8984375" bestFit="1" customWidth="1"/>
    <col min="7" max="7" width="9" bestFit="1" customWidth="1"/>
    <col min="8" max="15" width="5.59765625" customWidth="1"/>
  </cols>
  <sheetData>
    <row r="1" spans="1:7" x14ac:dyDescent="0.3">
      <c r="A1" s="2" t="s">
        <v>282</v>
      </c>
    </row>
    <row r="3" spans="1:7" x14ac:dyDescent="0.3">
      <c r="A3" s="165" t="s">
        <v>216</v>
      </c>
      <c r="B3" s="154" t="s">
        <v>166</v>
      </c>
      <c r="C3" s="154"/>
      <c r="D3" s="154"/>
      <c r="E3" s="154" t="s">
        <v>167</v>
      </c>
      <c r="F3" s="154"/>
      <c r="G3" s="154"/>
    </row>
    <row r="4" spans="1:7" x14ac:dyDescent="0.3">
      <c r="A4" s="165"/>
      <c r="B4" s="23" t="s">
        <v>0</v>
      </c>
      <c r="C4" s="23" t="s">
        <v>169</v>
      </c>
      <c r="D4" s="23" t="s">
        <v>32</v>
      </c>
      <c r="E4" s="23" t="s">
        <v>0</v>
      </c>
      <c r="F4" s="23" t="s">
        <v>169</v>
      </c>
      <c r="G4" s="23" t="s">
        <v>32</v>
      </c>
    </row>
    <row r="5" spans="1:7" x14ac:dyDescent="0.3">
      <c r="A5" s="46" t="s">
        <v>236</v>
      </c>
      <c r="B5" s="20">
        <v>96</v>
      </c>
      <c r="C5" s="20">
        <v>37</v>
      </c>
      <c r="D5" s="20">
        <v>59</v>
      </c>
      <c r="E5" s="24">
        <v>0</v>
      </c>
      <c r="F5" s="24">
        <v>0.2</v>
      </c>
      <c r="G5" s="24">
        <v>0</v>
      </c>
    </row>
    <row r="6" spans="1:7" x14ac:dyDescent="0.3">
      <c r="A6" s="46" t="s">
        <v>45</v>
      </c>
      <c r="B6" s="20">
        <v>240</v>
      </c>
      <c r="C6" s="20">
        <v>109</v>
      </c>
      <c r="D6" s="20">
        <v>131</v>
      </c>
      <c r="E6" s="24">
        <v>0.1</v>
      </c>
      <c r="F6" s="24">
        <v>0.7</v>
      </c>
      <c r="G6" s="24">
        <v>0.1</v>
      </c>
    </row>
    <row r="7" spans="1:7" x14ac:dyDescent="0.3">
      <c r="A7" s="46" t="s">
        <v>42</v>
      </c>
      <c r="B7" s="20">
        <v>16247</v>
      </c>
      <c r="C7" s="20">
        <v>1223</v>
      </c>
      <c r="D7" s="20">
        <v>15024</v>
      </c>
      <c r="E7" s="24">
        <v>7.4</v>
      </c>
      <c r="F7" s="24">
        <v>7.5</v>
      </c>
      <c r="G7" s="24">
        <v>7.4</v>
      </c>
    </row>
    <row r="8" spans="1:7" ht="19.5" customHeight="1" x14ac:dyDescent="0.3">
      <c r="A8" s="46" t="s">
        <v>173</v>
      </c>
      <c r="B8" s="20">
        <v>41</v>
      </c>
      <c r="C8" s="20">
        <v>36</v>
      </c>
      <c r="D8" s="20">
        <v>5</v>
      </c>
      <c r="E8" s="24">
        <v>0</v>
      </c>
      <c r="F8" s="24">
        <v>0.2</v>
      </c>
      <c r="G8" s="24">
        <v>0</v>
      </c>
    </row>
    <row r="9" spans="1:7" ht="30" x14ac:dyDescent="0.3">
      <c r="A9" s="46" t="s">
        <v>174</v>
      </c>
      <c r="B9" s="20">
        <v>998</v>
      </c>
      <c r="C9" s="20">
        <v>296</v>
      </c>
      <c r="D9" s="20">
        <v>702</v>
      </c>
      <c r="E9" s="24">
        <v>0.5</v>
      </c>
      <c r="F9" s="24">
        <v>1.8</v>
      </c>
      <c r="G9" s="24">
        <v>0.3</v>
      </c>
    </row>
    <row r="10" spans="1:7" ht="14.25" customHeight="1" x14ac:dyDescent="0.3">
      <c r="A10" s="46" t="s">
        <v>43</v>
      </c>
      <c r="B10" s="20">
        <v>156</v>
      </c>
      <c r="C10" s="20">
        <v>118</v>
      </c>
      <c r="D10" s="20">
        <v>38</v>
      </c>
      <c r="E10" s="24">
        <v>0.1</v>
      </c>
      <c r="F10" s="24">
        <v>0.7</v>
      </c>
      <c r="G10" s="24">
        <v>0</v>
      </c>
    </row>
    <row r="11" spans="1:7" ht="30" x14ac:dyDescent="0.3">
      <c r="A11" s="46" t="s">
        <v>175</v>
      </c>
      <c r="B11" s="20">
        <v>130740</v>
      </c>
      <c r="C11" s="20">
        <v>8394</v>
      </c>
      <c r="D11" s="20">
        <v>122346</v>
      </c>
      <c r="E11" s="24">
        <v>59.4</v>
      </c>
      <c r="F11" s="24">
        <v>51.2</v>
      </c>
      <c r="G11" s="24">
        <v>60.1</v>
      </c>
    </row>
    <row r="12" spans="1:7" x14ac:dyDescent="0.3">
      <c r="A12" s="46" t="s">
        <v>49</v>
      </c>
      <c r="B12" s="20">
        <v>545</v>
      </c>
      <c r="C12" s="20">
        <v>348</v>
      </c>
      <c r="D12" s="20">
        <v>197</v>
      </c>
      <c r="E12" s="24">
        <v>0.2</v>
      </c>
      <c r="F12" s="24">
        <v>2.1</v>
      </c>
      <c r="G12" s="24">
        <v>0.1</v>
      </c>
    </row>
    <row r="13" spans="1:7" x14ac:dyDescent="0.3">
      <c r="A13" s="46" t="s">
        <v>50</v>
      </c>
      <c r="B13" s="20">
        <v>45465</v>
      </c>
      <c r="C13" s="20">
        <v>1999</v>
      </c>
      <c r="D13" s="20">
        <v>43466</v>
      </c>
      <c r="E13" s="24">
        <v>20.7</v>
      </c>
      <c r="F13" s="24">
        <v>12.2</v>
      </c>
      <c r="G13" s="24">
        <v>21.3</v>
      </c>
    </row>
    <row r="14" spans="1:7" x14ac:dyDescent="0.3">
      <c r="A14" s="46" t="s">
        <v>51</v>
      </c>
      <c r="B14" s="20">
        <v>1060</v>
      </c>
      <c r="C14" s="20">
        <v>174</v>
      </c>
      <c r="D14" s="20">
        <v>886</v>
      </c>
      <c r="E14" s="24">
        <v>0.5</v>
      </c>
      <c r="F14" s="24">
        <v>1.1000000000000001</v>
      </c>
      <c r="G14" s="24">
        <v>0.4</v>
      </c>
    </row>
    <row r="15" spans="1:7" x14ac:dyDescent="0.3">
      <c r="A15" s="46" t="s">
        <v>52</v>
      </c>
      <c r="B15" s="20">
        <v>1688</v>
      </c>
      <c r="C15" s="20">
        <v>710</v>
      </c>
      <c r="D15" s="20">
        <v>978</v>
      </c>
      <c r="E15" s="24">
        <v>0.8</v>
      </c>
      <c r="F15" s="24">
        <v>4.3</v>
      </c>
      <c r="G15" s="24">
        <v>0.5</v>
      </c>
    </row>
    <row r="16" spans="1:7" x14ac:dyDescent="0.3">
      <c r="A16" s="46" t="s">
        <v>53</v>
      </c>
      <c r="B16" s="20">
        <v>139</v>
      </c>
      <c r="C16" s="20">
        <v>71</v>
      </c>
      <c r="D16" s="20">
        <v>68</v>
      </c>
      <c r="E16" s="24">
        <v>0.1</v>
      </c>
      <c r="F16" s="24">
        <v>0.4</v>
      </c>
      <c r="G16" s="24">
        <v>0</v>
      </c>
    </row>
    <row r="17" spans="1:7" x14ac:dyDescent="0.3">
      <c r="A17" s="46" t="s">
        <v>54</v>
      </c>
      <c r="B17" s="20">
        <v>1835</v>
      </c>
      <c r="C17" s="20">
        <v>493</v>
      </c>
      <c r="D17" s="20">
        <v>1342</v>
      </c>
      <c r="E17" s="24">
        <v>0.8</v>
      </c>
      <c r="F17" s="24">
        <v>3</v>
      </c>
      <c r="G17" s="24">
        <v>0.7</v>
      </c>
    </row>
    <row r="18" spans="1:7" x14ac:dyDescent="0.3">
      <c r="A18" s="46" t="s">
        <v>176</v>
      </c>
      <c r="B18" s="20">
        <v>1135</v>
      </c>
      <c r="C18" s="20">
        <v>312</v>
      </c>
      <c r="D18" s="20">
        <v>823</v>
      </c>
      <c r="E18" s="24">
        <v>0.5</v>
      </c>
      <c r="F18" s="24">
        <v>1.9</v>
      </c>
      <c r="G18" s="24">
        <v>0.4</v>
      </c>
    </row>
    <row r="19" spans="1:7" x14ac:dyDescent="0.3">
      <c r="A19" s="46" t="s">
        <v>257</v>
      </c>
      <c r="B19" s="20">
        <v>124</v>
      </c>
      <c r="C19" s="20">
        <v>124</v>
      </c>
      <c r="D19" s="20">
        <v>0</v>
      </c>
      <c r="E19" s="24">
        <v>0.1</v>
      </c>
      <c r="F19" s="24">
        <v>0.8</v>
      </c>
      <c r="G19" s="24">
        <v>0</v>
      </c>
    </row>
    <row r="20" spans="1:7" x14ac:dyDescent="0.3">
      <c r="A20" s="46" t="s">
        <v>44</v>
      </c>
      <c r="B20" s="20">
        <v>884</v>
      </c>
      <c r="C20" s="20">
        <v>575</v>
      </c>
      <c r="D20" s="20">
        <v>309</v>
      </c>
      <c r="E20" s="24">
        <v>0.4</v>
      </c>
      <c r="F20" s="24">
        <v>3.5</v>
      </c>
      <c r="G20" s="24">
        <v>0.2</v>
      </c>
    </row>
    <row r="21" spans="1:7" x14ac:dyDescent="0.3">
      <c r="A21" s="46" t="s">
        <v>56</v>
      </c>
      <c r="B21" s="20">
        <v>822</v>
      </c>
      <c r="C21" s="20">
        <v>456</v>
      </c>
      <c r="D21" s="20">
        <v>366</v>
      </c>
      <c r="E21" s="24">
        <v>0.4</v>
      </c>
      <c r="F21" s="24">
        <v>2.8</v>
      </c>
      <c r="G21" s="24">
        <v>0.2</v>
      </c>
    </row>
    <row r="22" spans="1:7" x14ac:dyDescent="0.3">
      <c r="A22" s="46" t="s">
        <v>57</v>
      </c>
      <c r="B22" s="20">
        <v>272</v>
      </c>
      <c r="C22" s="20">
        <v>41</v>
      </c>
      <c r="D22" s="20">
        <v>231</v>
      </c>
      <c r="E22" s="24">
        <v>0.1</v>
      </c>
      <c r="F22" s="24">
        <v>0.3</v>
      </c>
      <c r="G22" s="24">
        <v>0.1</v>
      </c>
    </row>
    <row r="23" spans="1:7" x14ac:dyDescent="0.3">
      <c r="A23" s="102" t="s">
        <v>177</v>
      </c>
      <c r="B23" s="20">
        <v>17548</v>
      </c>
      <c r="C23" s="20">
        <v>864</v>
      </c>
      <c r="D23" s="20">
        <v>16684</v>
      </c>
      <c r="E23" s="24">
        <v>8</v>
      </c>
      <c r="F23" s="24">
        <v>5.3</v>
      </c>
      <c r="G23" s="24">
        <v>8.1999999999999993</v>
      </c>
    </row>
    <row r="24" spans="1:7" x14ac:dyDescent="0.3">
      <c r="A24" s="100" t="s">
        <v>0</v>
      </c>
      <c r="B24" s="22">
        <v>220035</v>
      </c>
      <c r="C24" s="22">
        <v>16380</v>
      </c>
      <c r="D24" s="22">
        <v>203655</v>
      </c>
      <c r="E24" s="23">
        <v>100</v>
      </c>
      <c r="F24" s="23">
        <v>100</v>
      </c>
      <c r="G24" s="23">
        <v>100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</sheetPr>
  <dimension ref="A1:G24"/>
  <sheetViews>
    <sheetView workbookViewId="0"/>
  </sheetViews>
  <sheetFormatPr defaultColWidth="87.3984375" defaultRowHeight="15" x14ac:dyDescent="0.25"/>
  <cols>
    <col min="1" max="1" width="49.59765625" style="3" bestFit="1" customWidth="1"/>
    <col min="2" max="2" width="8.59765625" style="3" bestFit="1" customWidth="1"/>
    <col min="3" max="3" width="7.8984375" style="3" bestFit="1" customWidth="1"/>
    <col min="4" max="4" width="9" style="3" bestFit="1" customWidth="1"/>
    <col min="5" max="5" width="5.69921875" style="3" bestFit="1" customWidth="1"/>
    <col min="6" max="6" width="7.8984375" style="3" bestFit="1" customWidth="1"/>
    <col min="7" max="7" width="9" style="3" bestFit="1" customWidth="1"/>
    <col min="8" max="16384" width="87.3984375" style="3"/>
  </cols>
  <sheetData>
    <row r="1" spans="1:7" x14ac:dyDescent="0.25">
      <c r="A1" s="2" t="s">
        <v>283</v>
      </c>
    </row>
    <row r="3" spans="1:7" x14ac:dyDescent="0.25">
      <c r="A3" s="165" t="s">
        <v>216</v>
      </c>
      <c r="B3" s="154" t="s">
        <v>166</v>
      </c>
      <c r="C3" s="154"/>
      <c r="D3" s="154"/>
      <c r="E3" s="154" t="s">
        <v>167</v>
      </c>
      <c r="F3" s="154"/>
      <c r="G3" s="154"/>
    </row>
    <row r="4" spans="1:7" x14ac:dyDescent="0.25">
      <c r="A4" s="165"/>
      <c r="B4" s="43" t="s">
        <v>0</v>
      </c>
      <c r="C4" s="43" t="s">
        <v>169</v>
      </c>
      <c r="D4" s="43" t="s">
        <v>32</v>
      </c>
      <c r="E4" s="43" t="s">
        <v>0</v>
      </c>
      <c r="F4" s="43" t="s">
        <v>169</v>
      </c>
      <c r="G4" s="43" t="s">
        <v>32</v>
      </c>
    </row>
    <row r="5" spans="1:7" x14ac:dyDescent="0.25">
      <c r="A5" s="46" t="s">
        <v>236</v>
      </c>
      <c r="B5" s="21">
        <v>96</v>
      </c>
      <c r="C5" s="21">
        <v>37</v>
      </c>
      <c r="D5" s="21">
        <v>59</v>
      </c>
      <c r="E5" s="23">
        <v>100</v>
      </c>
      <c r="F5" s="24">
        <v>38.5</v>
      </c>
      <c r="G5" s="24">
        <v>61.5</v>
      </c>
    </row>
    <row r="6" spans="1:7" x14ac:dyDescent="0.25">
      <c r="A6" s="46" t="s">
        <v>45</v>
      </c>
      <c r="B6" s="20">
        <v>240</v>
      </c>
      <c r="C6" s="20">
        <v>109</v>
      </c>
      <c r="D6" s="20">
        <v>131</v>
      </c>
      <c r="E6" s="23">
        <v>100</v>
      </c>
      <c r="F6" s="24">
        <v>45.4</v>
      </c>
      <c r="G6" s="24">
        <v>54.6</v>
      </c>
    </row>
    <row r="7" spans="1:7" x14ac:dyDescent="0.25">
      <c r="A7" s="46" t="s">
        <v>42</v>
      </c>
      <c r="B7" s="21">
        <v>16247</v>
      </c>
      <c r="C7" s="21">
        <v>1223</v>
      </c>
      <c r="D7" s="21">
        <v>15024</v>
      </c>
      <c r="E7" s="23">
        <v>100</v>
      </c>
      <c r="F7" s="24">
        <v>7.5</v>
      </c>
      <c r="G7" s="24">
        <v>92.5</v>
      </c>
    </row>
    <row r="8" spans="1:7" x14ac:dyDescent="0.25">
      <c r="A8" s="46" t="s">
        <v>173</v>
      </c>
      <c r="B8" s="21">
        <v>41</v>
      </c>
      <c r="C8" s="21">
        <v>36</v>
      </c>
      <c r="D8" s="21">
        <v>5</v>
      </c>
      <c r="E8" s="23">
        <v>100</v>
      </c>
      <c r="F8" s="24">
        <v>87.8</v>
      </c>
      <c r="G8" s="24">
        <v>12.2</v>
      </c>
    </row>
    <row r="9" spans="1:7" ht="30" x14ac:dyDescent="0.25">
      <c r="A9" s="46" t="s">
        <v>174</v>
      </c>
      <c r="B9" s="21">
        <v>998</v>
      </c>
      <c r="C9" s="21">
        <v>296</v>
      </c>
      <c r="D9" s="21">
        <v>702</v>
      </c>
      <c r="E9" s="23">
        <v>100</v>
      </c>
      <c r="F9" s="24">
        <v>29.7</v>
      </c>
      <c r="G9" s="24">
        <v>70.3</v>
      </c>
    </row>
    <row r="10" spans="1:7" x14ac:dyDescent="0.25">
      <c r="A10" s="46" t="s">
        <v>43</v>
      </c>
      <c r="B10" s="20">
        <v>156</v>
      </c>
      <c r="C10" s="20">
        <v>118</v>
      </c>
      <c r="D10" s="20">
        <v>38</v>
      </c>
      <c r="E10" s="23">
        <v>100</v>
      </c>
      <c r="F10" s="24">
        <v>75.599999999999994</v>
      </c>
      <c r="G10" s="24">
        <v>24.4</v>
      </c>
    </row>
    <row r="11" spans="1:7" ht="30" x14ac:dyDescent="0.25">
      <c r="A11" s="46" t="s">
        <v>175</v>
      </c>
      <c r="B11" s="21">
        <v>130740</v>
      </c>
      <c r="C11" s="21">
        <v>8394</v>
      </c>
      <c r="D11" s="21">
        <v>122346</v>
      </c>
      <c r="E11" s="23">
        <v>100</v>
      </c>
      <c r="F11" s="24">
        <v>6.4</v>
      </c>
      <c r="G11" s="24">
        <v>93.6</v>
      </c>
    </row>
    <row r="12" spans="1:7" x14ac:dyDescent="0.25">
      <c r="A12" s="46" t="s">
        <v>49</v>
      </c>
      <c r="B12" s="20">
        <v>545</v>
      </c>
      <c r="C12" s="20">
        <v>348</v>
      </c>
      <c r="D12" s="20">
        <v>197</v>
      </c>
      <c r="E12" s="23">
        <v>100</v>
      </c>
      <c r="F12" s="24">
        <v>63.9</v>
      </c>
      <c r="G12" s="24">
        <v>36.1</v>
      </c>
    </row>
    <row r="13" spans="1:7" x14ac:dyDescent="0.25">
      <c r="A13" s="46" t="s">
        <v>50</v>
      </c>
      <c r="B13" s="20">
        <v>45465</v>
      </c>
      <c r="C13" s="21">
        <v>1999</v>
      </c>
      <c r="D13" s="21">
        <v>43466</v>
      </c>
      <c r="E13" s="23">
        <v>100</v>
      </c>
      <c r="F13" s="24">
        <v>4.4000000000000004</v>
      </c>
      <c r="G13" s="24">
        <v>95.6</v>
      </c>
    </row>
    <row r="14" spans="1:7" x14ac:dyDescent="0.25">
      <c r="A14" s="46" t="s">
        <v>51</v>
      </c>
      <c r="B14" s="20">
        <v>1060</v>
      </c>
      <c r="C14" s="21">
        <v>174</v>
      </c>
      <c r="D14" s="21">
        <v>886</v>
      </c>
      <c r="E14" s="23">
        <v>100</v>
      </c>
      <c r="F14" s="24">
        <v>16.399999999999999</v>
      </c>
      <c r="G14" s="24">
        <v>83.6</v>
      </c>
    </row>
    <row r="15" spans="1:7" x14ac:dyDescent="0.25">
      <c r="A15" s="46" t="s">
        <v>52</v>
      </c>
      <c r="B15" s="21">
        <v>1688</v>
      </c>
      <c r="C15" s="21">
        <v>710</v>
      </c>
      <c r="D15" s="21">
        <v>978</v>
      </c>
      <c r="E15" s="23">
        <v>100</v>
      </c>
      <c r="F15" s="24">
        <v>42.1</v>
      </c>
      <c r="G15" s="24">
        <v>57.9</v>
      </c>
    </row>
    <row r="16" spans="1:7" x14ac:dyDescent="0.25">
      <c r="A16" s="46" t="s">
        <v>53</v>
      </c>
      <c r="B16" s="20">
        <v>139</v>
      </c>
      <c r="C16" s="21">
        <v>71</v>
      </c>
      <c r="D16" s="21">
        <v>68</v>
      </c>
      <c r="E16" s="23">
        <v>100</v>
      </c>
      <c r="F16" s="24">
        <v>51.1</v>
      </c>
      <c r="G16" s="24">
        <v>48.9</v>
      </c>
    </row>
    <row r="17" spans="1:7" x14ac:dyDescent="0.25">
      <c r="A17" s="46" t="s">
        <v>54</v>
      </c>
      <c r="B17" s="20">
        <v>1835</v>
      </c>
      <c r="C17" s="21">
        <v>493</v>
      </c>
      <c r="D17" s="20">
        <v>1342</v>
      </c>
      <c r="E17" s="23">
        <v>100</v>
      </c>
      <c r="F17" s="24">
        <v>26.9</v>
      </c>
      <c r="G17" s="24">
        <v>73.099999999999994</v>
      </c>
    </row>
    <row r="18" spans="1:7" x14ac:dyDescent="0.25">
      <c r="A18" s="46" t="s">
        <v>176</v>
      </c>
      <c r="B18" s="21">
        <v>1135</v>
      </c>
      <c r="C18" s="21">
        <v>312</v>
      </c>
      <c r="D18" s="21">
        <v>823</v>
      </c>
      <c r="E18" s="23">
        <v>100</v>
      </c>
      <c r="F18" s="24">
        <v>27.5</v>
      </c>
      <c r="G18" s="24">
        <v>72.5</v>
      </c>
    </row>
    <row r="19" spans="1:7" ht="30" x14ac:dyDescent="0.25">
      <c r="A19" s="102" t="s">
        <v>257</v>
      </c>
      <c r="B19" s="21">
        <v>124</v>
      </c>
      <c r="C19" s="21">
        <v>124</v>
      </c>
      <c r="D19" s="21">
        <v>0</v>
      </c>
      <c r="E19" s="23">
        <v>100</v>
      </c>
      <c r="F19" s="24">
        <v>100</v>
      </c>
      <c r="G19" s="24">
        <v>0</v>
      </c>
    </row>
    <row r="20" spans="1:7" x14ac:dyDescent="0.25">
      <c r="A20" s="46" t="s">
        <v>44</v>
      </c>
      <c r="B20" s="21">
        <v>884</v>
      </c>
      <c r="C20" s="21">
        <v>575</v>
      </c>
      <c r="D20" s="21">
        <v>309</v>
      </c>
      <c r="E20" s="23">
        <v>100</v>
      </c>
      <c r="F20" s="24">
        <v>65</v>
      </c>
      <c r="G20" s="24">
        <v>35</v>
      </c>
    </row>
    <row r="21" spans="1:7" x14ac:dyDescent="0.25">
      <c r="A21" s="46" t="s">
        <v>56</v>
      </c>
      <c r="B21" s="20">
        <v>822</v>
      </c>
      <c r="C21" s="21">
        <v>456</v>
      </c>
      <c r="D21" s="20">
        <v>366</v>
      </c>
      <c r="E21" s="23">
        <v>100</v>
      </c>
      <c r="F21" s="24">
        <v>55.5</v>
      </c>
      <c r="G21" s="24">
        <v>44.5</v>
      </c>
    </row>
    <row r="22" spans="1:7" x14ac:dyDescent="0.25">
      <c r="A22" s="46" t="s">
        <v>57</v>
      </c>
      <c r="B22" s="21">
        <v>272</v>
      </c>
      <c r="C22" s="21">
        <v>41</v>
      </c>
      <c r="D22" s="21">
        <v>231</v>
      </c>
      <c r="E22" s="23">
        <v>100</v>
      </c>
      <c r="F22" s="24">
        <v>15.1</v>
      </c>
      <c r="G22" s="24">
        <v>84.9</v>
      </c>
    </row>
    <row r="23" spans="1:7" x14ac:dyDescent="0.25">
      <c r="A23" s="102" t="s">
        <v>177</v>
      </c>
      <c r="B23" s="21">
        <v>17548</v>
      </c>
      <c r="C23" s="21">
        <v>864</v>
      </c>
      <c r="D23" s="21">
        <v>16684</v>
      </c>
      <c r="E23" s="23">
        <v>100</v>
      </c>
      <c r="F23" s="24">
        <v>4.9000000000000004</v>
      </c>
      <c r="G23" s="24">
        <v>95.1</v>
      </c>
    </row>
    <row r="24" spans="1:7" x14ac:dyDescent="0.25">
      <c r="A24" s="100" t="s">
        <v>0</v>
      </c>
      <c r="B24" s="22">
        <v>220035</v>
      </c>
      <c r="C24" s="22">
        <v>16380</v>
      </c>
      <c r="D24" s="22">
        <v>203655</v>
      </c>
      <c r="E24" s="23">
        <v>100</v>
      </c>
      <c r="F24" s="44">
        <v>7.4</v>
      </c>
      <c r="G24" s="44">
        <v>92.6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</sheetPr>
  <dimension ref="A1:K7"/>
  <sheetViews>
    <sheetView workbookViewId="0"/>
  </sheetViews>
  <sheetFormatPr defaultRowHeight="15.6" x14ac:dyDescent="0.3"/>
  <cols>
    <col min="1" max="1" width="15.09765625" bestFit="1" customWidth="1"/>
    <col min="2" max="2" width="8.59765625" bestFit="1" customWidth="1"/>
    <col min="3" max="3" width="7.8984375" bestFit="1" customWidth="1"/>
    <col min="4" max="4" width="9" bestFit="1" customWidth="1"/>
    <col min="5" max="5" width="5.69921875" bestFit="1" customWidth="1"/>
    <col min="6" max="6" width="11.19921875" bestFit="1" customWidth="1"/>
    <col min="7" max="7" width="9" bestFit="1" customWidth="1"/>
  </cols>
  <sheetData>
    <row r="1" spans="1:11" x14ac:dyDescent="0.3">
      <c r="A1" s="2" t="s">
        <v>426</v>
      </c>
    </row>
    <row r="3" spans="1:11" x14ac:dyDescent="0.3">
      <c r="A3" s="163" t="s">
        <v>284</v>
      </c>
      <c r="B3" s="154" t="s">
        <v>166</v>
      </c>
      <c r="C3" s="154"/>
      <c r="D3" s="154"/>
      <c r="E3" s="154"/>
      <c r="F3" s="43" t="s">
        <v>167</v>
      </c>
      <c r="G3" s="43"/>
    </row>
    <row r="4" spans="1:11" x14ac:dyDescent="0.3">
      <c r="A4" s="163"/>
      <c r="B4" s="23" t="s">
        <v>0</v>
      </c>
      <c r="C4" s="23" t="s">
        <v>169</v>
      </c>
      <c r="D4" s="23" t="s">
        <v>32</v>
      </c>
      <c r="E4" s="23" t="s">
        <v>0</v>
      </c>
      <c r="F4" s="23" t="s">
        <v>169</v>
      </c>
      <c r="G4" s="23" t="s">
        <v>32</v>
      </c>
      <c r="K4" s="90"/>
    </row>
    <row r="5" spans="1:11" x14ac:dyDescent="0.3">
      <c r="A5" s="42" t="s">
        <v>179</v>
      </c>
      <c r="B5" s="20">
        <v>89534</v>
      </c>
      <c r="C5" s="20">
        <v>11437</v>
      </c>
      <c r="D5" s="20">
        <v>78097</v>
      </c>
      <c r="E5" s="21">
        <v>40.700000000000003</v>
      </c>
      <c r="F5" s="21">
        <v>69.8</v>
      </c>
      <c r="G5" s="21">
        <v>38.299999999999997</v>
      </c>
    </row>
    <row r="6" spans="1:11" x14ac:dyDescent="0.3">
      <c r="A6" s="42" t="s">
        <v>180</v>
      </c>
      <c r="B6" s="20">
        <v>130501</v>
      </c>
      <c r="C6" s="20">
        <v>4943</v>
      </c>
      <c r="D6" s="20">
        <v>125558</v>
      </c>
      <c r="E6" s="21">
        <v>59.3</v>
      </c>
      <c r="F6" s="21">
        <v>30.2</v>
      </c>
      <c r="G6" s="21">
        <v>61.7</v>
      </c>
    </row>
    <row r="7" spans="1:11" x14ac:dyDescent="0.3">
      <c r="A7" s="43" t="s">
        <v>0</v>
      </c>
      <c r="B7" s="22">
        <v>220035</v>
      </c>
      <c r="C7" s="22">
        <v>16380</v>
      </c>
      <c r="D7" s="22">
        <v>203655</v>
      </c>
      <c r="E7" s="23">
        <v>100</v>
      </c>
      <c r="F7" s="23">
        <v>100</v>
      </c>
      <c r="G7" s="23">
        <v>100</v>
      </c>
    </row>
  </sheetData>
  <mergeCells count="2">
    <mergeCell ref="A3:A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50"/>
  </sheetPr>
  <dimension ref="A1:G7"/>
  <sheetViews>
    <sheetView workbookViewId="0"/>
  </sheetViews>
  <sheetFormatPr defaultRowHeight="15.6" x14ac:dyDescent="0.3"/>
  <cols>
    <col min="1" max="1" width="14.69921875" customWidth="1"/>
    <col min="2" max="2" width="8.59765625" bestFit="1" customWidth="1"/>
    <col min="3" max="3" width="7.8984375" bestFit="1" customWidth="1"/>
    <col min="4" max="4" width="9" bestFit="1" customWidth="1"/>
    <col min="5" max="5" width="5.69921875" bestFit="1" customWidth="1"/>
    <col min="6" max="6" width="7.8984375" bestFit="1" customWidth="1"/>
    <col min="7" max="7" width="9" bestFit="1" customWidth="1"/>
  </cols>
  <sheetData>
    <row r="1" spans="1:7" x14ac:dyDescent="0.3">
      <c r="A1" s="2" t="s">
        <v>427</v>
      </c>
    </row>
    <row r="3" spans="1:7" x14ac:dyDescent="0.3">
      <c r="A3" s="163" t="s">
        <v>284</v>
      </c>
      <c r="B3" s="154" t="s">
        <v>166</v>
      </c>
      <c r="C3" s="154"/>
      <c r="D3" s="154"/>
      <c r="E3" s="154" t="s">
        <v>167</v>
      </c>
      <c r="F3" s="154"/>
      <c r="G3" s="154"/>
    </row>
    <row r="4" spans="1:7" x14ac:dyDescent="0.3">
      <c r="A4" s="163"/>
      <c r="B4" s="43" t="s">
        <v>0</v>
      </c>
      <c r="C4" s="43" t="s">
        <v>169</v>
      </c>
      <c r="D4" s="43" t="s">
        <v>32</v>
      </c>
      <c r="E4" s="43" t="s">
        <v>0</v>
      </c>
      <c r="F4" s="43" t="s">
        <v>169</v>
      </c>
      <c r="G4" s="43" t="s">
        <v>32</v>
      </c>
    </row>
    <row r="5" spans="1:7" x14ac:dyDescent="0.3">
      <c r="A5" s="42" t="s">
        <v>179</v>
      </c>
      <c r="B5" s="20">
        <v>89534</v>
      </c>
      <c r="C5" s="20">
        <v>11437</v>
      </c>
      <c r="D5" s="20">
        <v>78097</v>
      </c>
      <c r="E5" s="21">
        <v>100</v>
      </c>
      <c r="F5" s="21">
        <v>12.8</v>
      </c>
      <c r="G5" s="21">
        <v>87.2</v>
      </c>
    </row>
    <row r="6" spans="1:7" x14ac:dyDescent="0.3">
      <c r="A6" s="42" t="s">
        <v>180</v>
      </c>
      <c r="B6" s="20">
        <v>130501</v>
      </c>
      <c r="C6" s="20">
        <v>4943</v>
      </c>
      <c r="D6" s="20">
        <v>125558</v>
      </c>
      <c r="E6" s="21">
        <v>100</v>
      </c>
      <c r="F6" s="21">
        <v>3.8</v>
      </c>
      <c r="G6" s="24">
        <v>96.2</v>
      </c>
    </row>
    <row r="7" spans="1:7" x14ac:dyDescent="0.3">
      <c r="A7" s="43" t="s">
        <v>0</v>
      </c>
      <c r="B7" s="22">
        <v>220035</v>
      </c>
      <c r="C7" s="22">
        <v>16380</v>
      </c>
      <c r="D7" s="22">
        <v>203655</v>
      </c>
      <c r="E7" s="23">
        <v>100</v>
      </c>
      <c r="F7" s="23">
        <v>7.4</v>
      </c>
      <c r="G7" s="23">
        <v>92.6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50"/>
  </sheetPr>
  <dimension ref="A1:G40"/>
  <sheetViews>
    <sheetView workbookViewId="0"/>
  </sheetViews>
  <sheetFormatPr defaultColWidth="24.8984375" defaultRowHeight="15.6" x14ac:dyDescent="0.3"/>
  <cols>
    <col min="1" max="1" width="21.5" bestFit="1" customWidth="1"/>
    <col min="2" max="2" width="8.59765625" bestFit="1" customWidth="1"/>
    <col min="3" max="3" width="7.8984375" bestFit="1" customWidth="1"/>
    <col min="4" max="4" width="9" bestFit="1" customWidth="1"/>
    <col min="5" max="5" width="5.69921875" bestFit="1" customWidth="1"/>
    <col min="6" max="6" width="7.8984375" bestFit="1" customWidth="1"/>
    <col min="7" max="7" width="9" bestFit="1" customWidth="1"/>
  </cols>
  <sheetData>
    <row r="1" spans="1:7" x14ac:dyDescent="0.3">
      <c r="A1" s="2" t="s">
        <v>288</v>
      </c>
    </row>
    <row r="3" spans="1:7" x14ac:dyDescent="0.3">
      <c r="A3" s="186" t="s">
        <v>287</v>
      </c>
      <c r="B3" s="155" t="s">
        <v>166</v>
      </c>
      <c r="C3" s="155"/>
      <c r="D3" s="155"/>
      <c r="E3" s="155" t="s">
        <v>167</v>
      </c>
      <c r="F3" s="155"/>
      <c r="G3" s="155"/>
    </row>
    <row r="4" spans="1:7" x14ac:dyDescent="0.3">
      <c r="A4" s="186"/>
      <c r="B4" s="54" t="s">
        <v>0</v>
      </c>
      <c r="C4" s="54" t="s">
        <v>169</v>
      </c>
      <c r="D4" s="54" t="s">
        <v>32</v>
      </c>
      <c r="E4" s="54" t="s">
        <v>0</v>
      </c>
      <c r="F4" s="54" t="s">
        <v>169</v>
      </c>
      <c r="G4" s="54" t="s">
        <v>32</v>
      </c>
    </row>
    <row r="5" spans="1:7" x14ac:dyDescent="0.3">
      <c r="A5" s="55" t="s">
        <v>181</v>
      </c>
      <c r="B5" s="20">
        <v>19377</v>
      </c>
      <c r="C5" s="20">
        <v>3156</v>
      </c>
      <c r="D5" s="20">
        <v>16221</v>
      </c>
      <c r="E5" s="21">
        <v>19.3</v>
      </c>
      <c r="F5" s="24">
        <v>8</v>
      </c>
      <c r="G5" s="24">
        <v>8.8000000000000007</v>
      </c>
    </row>
    <row r="6" spans="1:7" x14ac:dyDescent="0.3">
      <c r="A6" s="55" t="s">
        <v>182</v>
      </c>
      <c r="B6" s="20">
        <v>19035</v>
      </c>
      <c r="C6" s="20">
        <v>2574</v>
      </c>
      <c r="D6" s="20">
        <v>16461</v>
      </c>
      <c r="E6" s="21">
        <v>15.7</v>
      </c>
      <c r="F6" s="24">
        <v>8.1</v>
      </c>
      <c r="G6" s="24">
        <v>8.6999999999999993</v>
      </c>
    </row>
    <row r="7" spans="1:7" x14ac:dyDescent="0.3">
      <c r="A7" s="55" t="s">
        <v>183</v>
      </c>
      <c r="B7" s="20">
        <v>14381</v>
      </c>
      <c r="C7" s="20">
        <v>1327</v>
      </c>
      <c r="D7" s="20">
        <v>13054</v>
      </c>
      <c r="E7" s="21">
        <v>8.1</v>
      </c>
      <c r="F7" s="24">
        <v>6.4</v>
      </c>
      <c r="G7" s="24">
        <v>6.5</v>
      </c>
    </row>
    <row r="8" spans="1:7" x14ac:dyDescent="0.3">
      <c r="A8" s="56" t="s">
        <v>222</v>
      </c>
      <c r="B8" s="57">
        <f>SUM(B5:B7)</f>
        <v>52793</v>
      </c>
      <c r="C8" s="57">
        <f t="shared" ref="C8:G8" si="0">SUM(C5:C7)</f>
        <v>7057</v>
      </c>
      <c r="D8" s="57">
        <f t="shared" si="0"/>
        <v>45736</v>
      </c>
      <c r="E8" s="57">
        <f t="shared" si="0"/>
        <v>43.1</v>
      </c>
      <c r="F8" s="98">
        <f t="shared" si="0"/>
        <v>22.5</v>
      </c>
      <c r="G8" s="98">
        <f t="shared" si="0"/>
        <v>24</v>
      </c>
    </row>
    <row r="9" spans="1:7" x14ac:dyDescent="0.3">
      <c r="A9" s="55" t="s">
        <v>184</v>
      </c>
      <c r="B9" s="20">
        <v>4618</v>
      </c>
      <c r="C9" s="21">
        <v>239</v>
      </c>
      <c r="D9" s="20">
        <v>4379</v>
      </c>
      <c r="E9" s="21">
        <v>1.5</v>
      </c>
      <c r="F9" s="24">
        <v>2.2000000000000002</v>
      </c>
      <c r="G9" s="24">
        <v>2.1</v>
      </c>
    </row>
    <row r="10" spans="1:7" x14ac:dyDescent="0.3">
      <c r="A10" s="55" t="s">
        <v>185</v>
      </c>
      <c r="B10" s="20">
        <v>3742</v>
      </c>
      <c r="C10" s="21">
        <v>286</v>
      </c>
      <c r="D10" s="20">
        <v>3456</v>
      </c>
      <c r="E10" s="21">
        <v>1.7</v>
      </c>
      <c r="F10" s="24">
        <v>1.7</v>
      </c>
      <c r="G10" s="24">
        <v>1.7</v>
      </c>
    </row>
    <row r="11" spans="1:7" x14ac:dyDescent="0.3">
      <c r="A11" s="55" t="s">
        <v>186</v>
      </c>
      <c r="B11" s="20">
        <v>3568</v>
      </c>
      <c r="C11" s="21">
        <v>113</v>
      </c>
      <c r="D11" s="20">
        <v>3455</v>
      </c>
      <c r="E11" s="21">
        <v>0.7</v>
      </c>
      <c r="F11" s="24">
        <v>1.7</v>
      </c>
      <c r="G11" s="24">
        <v>1.6</v>
      </c>
    </row>
    <row r="12" spans="1:7" x14ac:dyDescent="0.3">
      <c r="A12" s="55" t="s">
        <v>187</v>
      </c>
      <c r="B12" s="20">
        <v>5327</v>
      </c>
      <c r="C12" s="21">
        <v>759</v>
      </c>
      <c r="D12" s="20">
        <v>4568</v>
      </c>
      <c r="E12" s="21">
        <v>4.5999999999999996</v>
      </c>
      <c r="F12" s="24">
        <v>2.2000000000000002</v>
      </c>
      <c r="G12" s="24">
        <v>2.4</v>
      </c>
    </row>
    <row r="13" spans="1:7" x14ac:dyDescent="0.3">
      <c r="A13" s="55" t="s">
        <v>188</v>
      </c>
      <c r="B13" s="20">
        <v>5828</v>
      </c>
      <c r="C13" s="21">
        <v>155</v>
      </c>
      <c r="D13" s="20">
        <v>5673</v>
      </c>
      <c r="E13" s="21">
        <v>0.9</v>
      </c>
      <c r="F13" s="24">
        <v>2.8</v>
      </c>
      <c r="G13" s="24">
        <v>2.6</v>
      </c>
    </row>
    <row r="14" spans="1:7" x14ac:dyDescent="0.3">
      <c r="A14" s="55" t="s">
        <v>189</v>
      </c>
      <c r="B14" s="20">
        <v>4818</v>
      </c>
      <c r="C14" s="21">
        <v>162</v>
      </c>
      <c r="D14" s="20">
        <v>4656</v>
      </c>
      <c r="E14" s="21">
        <v>1</v>
      </c>
      <c r="F14" s="24">
        <v>2.2999999999999998</v>
      </c>
      <c r="G14" s="24">
        <v>2.2000000000000002</v>
      </c>
    </row>
    <row r="15" spans="1:7" x14ac:dyDescent="0.3">
      <c r="A15" s="55" t="s">
        <v>190</v>
      </c>
      <c r="B15" s="20">
        <v>7255</v>
      </c>
      <c r="C15" s="21">
        <v>524</v>
      </c>
      <c r="D15" s="20">
        <v>6731</v>
      </c>
      <c r="E15" s="21">
        <v>3.2</v>
      </c>
      <c r="F15" s="24">
        <v>3.3</v>
      </c>
      <c r="G15" s="24">
        <v>3.3</v>
      </c>
    </row>
    <row r="16" spans="1:7" x14ac:dyDescent="0.3">
      <c r="A16" s="55" t="s">
        <v>191</v>
      </c>
      <c r="B16" s="20">
        <v>6855</v>
      </c>
      <c r="C16" s="21">
        <v>517</v>
      </c>
      <c r="D16" s="20">
        <v>6338</v>
      </c>
      <c r="E16" s="21">
        <v>3.2</v>
      </c>
      <c r="F16" s="24">
        <v>3.1</v>
      </c>
      <c r="G16" s="24">
        <v>3.1</v>
      </c>
    </row>
    <row r="17" spans="1:7" x14ac:dyDescent="0.3">
      <c r="A17" s="56" t="s">
        <v>240</v>
      </c>
      <c r="B17" s="57">
        <v>42011</v>
      </c>
      <c r="C17" s="57">
        <v>2755</v>
      </c>
      <c r="D17" s="57">
        <v>39256</v>
      </c>
      <c r="E17" s="57">
        <v>16.8</v>
      </c>
      <c r="F17" s="98">
        <v>19.300000000000004</v>
      </c>
      <c r="G17" s="98">
        <v>19.000000000000004</v>
      </c>
    </row>
    <row r="18" spans="1:7" x14ac:dyDescent="0.3">
      <c r="A18" s="55" t="s">
        <v>192</v>
      </c>
      <c r="B18" s="20">
        <v>4610</v>
      </c>
      <c r="C18" s="21">
        <v>341</v>
      </c>
      <c r="D18" s="20">
        <v>4269</v>
      </c>
      <c r="E18" s="21">
        <v>2.1</v>
      </c>
      <c r="F18" s="24">
        <v>2.1</v>
      </c>
      <c r="G18" s="24">
        <v>2.1</v>
      </c>
    </row>
    <row r="19" spans="1:7" x14ac:dyDescent="0.3">
      <c r="A19" s="55" t="s">
        <v>193</v>
      </c>
      <c r="B19" s="20">
        <v>5517</v>
      </c>
      <c r="C19" s="21">
        <v>72</v>
      </c>
      <c r="D19" s="20">
        <v>5445</v>
      </c>
      <c r="E19" s="21">
        <v>0.4</v>
      </c>
      <c r="F19" s="24">
        <v>2.7</v>
      </c>
      <c r="G19" s="24">
        <v>2.5</v>
      </c>
    </row>
    <row r="20" spans="1:7" x14ac:dyDescent="0.3">
      <c r="A20" s="55" t="s">
        <v>194</v>
      </c>
      <c r="B20" s="20">
        <v>11379</v>
      </c>
      <c r="C20" s="21">
        <v>494</v>
      </c>
      <c r="D20" s="20">
        <v>10885</v>
      </c>
      <c r="E20" s="21">
        <v>3</v>
      </c>
      <c r="F20" s="24">
        <v>5.3</v>
      </c>
      <c r="G20" s="24">
        <v>5.2</v>
      </c>
    </row>
    <row r="21" spans="1:7" x14ac:dyDescent="0.3">
      <c r="A21" s="55" t="s">
        <v>195</v>
      </c>
      <c r="B21" s="20">
        <v>4142</v>
      </c>
      <c r="C21" s="21">
        <v>156</v>
      </c>
      <c r="D21" s="20">
        <v>3986</v>
      </c>
      <c r="E21" s="21">
        <v>1</v>
      </c>
      <c r="F21" s="24">
        <v>2</v>
      </c>
      <c r="G21" s="24">
        <v>1.9</v>
      </c>
    </row>
    <row r="22" spans="1:7" x14ac:dyDescent="0.3">
      <c r="A22" s="55" t="s">
        <v>196</v>
      </c>
      <c r="B22" s="20">
        <v>4762</v>
      </c>
      <c r="C22" s="21">
        <v>141</v>
      </c>
      <c r="D22" s="20">
        <v>4621</v>
      </c>
      <c r="E22" s="21">
        <v>0.9</v>
      </c>
      <c r="F22" s="24">
        <v>2.2999999999999998</v>
      </c>
      <c r="G22" s="24">
        <v>2.2000000000000002</v>
      </c>
    </row>
    <row r="23" spans="1:7" x14ac:dyDescent="0.3">
      <c r="A23" s="55" t="s">
        <v>197</v>
      </c>
      <c r="B23" s="20">
        <v>7087</v>
      </c>
      <c r="C23" s="21">
        <v>488</v>
      </c>
      <c r="D23" s="20">
        <v>6599</v>
      </c>
      <c r="E23" s="21">
        <v>3</v>
      </c>
      <c r="F23" s="24">
        <v>3.2</v>
      </c>
      <c r="G23" s="24">
        <v>3.2</v>
      </c>
    </row>
    <row r="24" spans="1:7" x14ac:dyDescent="0.3">
      <c r="A24" s="55" t="s">
        <v>198</v>
      </c>
      <c r="B24" s="20">
        <v>6011</v>
      </c>
      <c r="C24" s="21">
        <v>276</v>
      </c>
      <c r="D24" s="20">
        <v>5735</v>
      </c>
      <c r="E24" s="21">
        <v>1.7</v>
      </c>
      <c r="F24" s="24">
        <v>2.8</v>
      </c>
      <c r="G24" s="24">
        <v>2.7</v>
      </c>
    </row>
    <row r="25" spans="1:7" x14ac:dyDescent="0.3">
      <c r="A25" s="56" t="s">
        <v>241</v>
      </c>
      <c r="B25" s="57">
        <v>43508</v>
      </c>
      <c r="C25" s="57">
        <v>1968</v>
      </c>
      <c r="D25" s="57">
        <v>41540</v>
      </c>
      <c r="E25" s="57">
        <v>12.1</v>
      </c>
      <c r="F25" s="98">
        <v>20.400000000000002</v>
      </c>
      <c r="G25" s="98">
        <v>19.8</v>
      </c>
    </row>
    <row r="26" spans="1:7" x14ac:dyDescent="0.3">
      <c r="A26" s="55" t="s">
        <v>199</v>
      </c>
      <c r="B26" s="20">
        <v>4936</v>
      </c>
      <c r="C26" s="21">
        <v>122</v>
      </c>
      <c r="D26" s="20">
        <v>4814</v>
      </c>
      <c r="E26" s="21">
        <v>0.7</v>
      </c>
      <c r="F26" s="24">
        <v>2.4</v>
      </c>
      <c r="G26" s="24">
        <v>2.2000000000000002</v>
      </c>
    </row>
    <row r="27" spans="1:7" x14ac:dyDescent="0.3">
      <c r="A27" s="55" t="s">
        <v>200</v>
      </c>
      <c r="B27" s="20">
        <v>4859</v>
      </c>
      <c r="C27" s="21">
        <v>205</v>
      </c>
      <c r="D27" s="20">
        <v>4654</v>
      </c>
      <c r="E27" s="21">
        <v>1.3</v>
      </c>
      <c r="F27" s="24">
        <v>2.2999999999999998</v>
      </c>
      <c r="G27" s="24">
        <v>2.2000000000000002</v>
      </c>
    </row>
    <row r="28" spans="1:7" x14ac:dyDescent="0.3">
      <c r="A28" s="55" t="s">
        <v>201</v>
      </c>
      <c r="B28" s="20">
        <v>10797</v>
      </c>
      <c r="C28" s="21">
        <v>855</v>
      </c>
      <c r="D28" s="20">
        <v>9942</v>
      </c>
      <c r="E28" s="21">
        <v>5.2</v>
      </c>
      <c r="F28" s="24">
        <v>4.9000000000000004</v>
      </c>
      <c r="G28" s="24">
        <v>4.9000000000000004</v>
      </c>
    </row>
    <row r="29" spans="1:7" x14ac:dyDescent="0.3">
      <c r="A29" s="55" t="s">
        <v>202</v>
      </c>
      <c r="B29" s="20">
        <v>4416</v>
      </c>
      <c r="C29" s="21">
        <v>142</v>
      </c>
      <c r="D29" s="20">
        <v>4274</v>
      </c>
      <c r="E29" s="21">
        <v>0.9</v>
      </c>
      <c r="F29" s="24">
        <v>2.1</v>
      </c>
      <c r="G29" s="24">
        <v>2</v>
      </c>
    </row>
    <row r="30" spans="1:7" x14ac:dyDescent="0.3">
      <c r="A30" s="55" t="s">
        <v>203</v>
      </c>
      <c r="B30" s="20">
        <v>7548</v>
      </c>
      <c r="C30" s="21">
        <v>251</v>
      </c>
      <c r="D30" s="20">
        <v>7297</v>
      </c>
      <c r="E30" s="21">
        <v>1.5</v>
      </c>
      <c r="F30" s="24">
        <v>3.6</v>
      </c>
      <c r="G30" s="24">
        <v>3.4</v>
      </c>
    </row>
    <row r="31" spans="1:7" x14ac:dyDescent="0.3">
      <c r="A31" s="56" t="s">
        <v>242</v>
      </c>
      <c r="B31" s="57">
        <v>32556</v>
      </c>
      <c r="C31" s="57">
        <v>1575</v>
      </c>
      <c r="D31" s="57">
        <v>30981</v>
      </c>
      <c r="E31" s="57">
        <v>9.6</v>
      </c>
      <c r="F31" s="98">
        <v>15.299999999999999</v>
      </c>
      <c r="G31" s="98">
        <v>14.700000000000001</v>
      </c>
    </row>
    <row r="32" spans="1:7" x14ac:dyDescent="0.3">
      <c r="A32" s="55" t="s">
        <v>204</v>
      </c>
      <c r="B32" s="20">
        <v>7682</v>
      </c>
      <c r="C32" s="21">
        <v>508</v>
      </c>
      <c r="D32" s="20">
        <v>7174</v>
      </c>
      <c r="E32" s="21">
        <v>3.1</v>
      </c>
      <c r="F32" s="24">
        <v>3.5</v>
      </c>
      <c r="G32" s="24">
        <v>3.5</v>
      </c>
    </row>
    <row r="33" spans="1:7" x14ac:dyDescent="0.3">
      <c r="A33" s="55" t="s">
        <v>205</v>
      </c>
      <c r="B33" s="20">
        <v>7885</v>
      </c>
      <c r="C33" s="21">
        <v>528</v>
      </c>
      <c r="D33" s="20">
        <v>7357</v>
      </c>
      <c r="E33" s="21">
        <v>3.2</v>
      </c>
      <c r="F33" s="24">
        <v>3.6</v>
      </c>
      <c r="G33" s="24">
        <v>3.6</v>
      </c>
    </row>
    <row r="34" spans="1:7" x14ac:dyDescent="0.3">
      <c r="A34" s="55" t="s">
        <v>206</v>
      </c>
      <c r="B34" s="20">
        <v>6371</v>
      </c>
      <c r="C34" s="21">
        <v>561</v>
      </c>
      <c r="D34" s="20">
        <v>5810</v>
      </c>
      <c r="E34" s="21">
        <v>3.4</v>
      </c>
      <c r="F34" s="24">
        <v>2.9</v>
      </c>
      <c r="G34" s="24">
        <v>2.9</v>
      </c>
    </row>
    <row r="35" spans="1:7" x14ac:dyDescent="0.3">
      <c r="A35" s="55" t="s">
        <v>207</v>
      </c>
      <c r="B35" s="20">
        <v>6699</v>
      </c>
      <c r="C35" s="21">
        <v>521</v>
      </c>
      <c r="D35" s="20">
        <v>6178</v>
      </c>
      <c r="E35" s="21">
        <v>3.2</v>
      </c>
      <c r="F35" s="24">
        <v>3</v>
      </c>
      <c r="G35" s="24">
        <v>3</v>
      </c>
    </row>
    <row r="36" spans="1:7" x14ac:dyDescent="0.3">
      <c r="A36" s="55" t="s">
        <v>208</v>
      </c>
      <c r="B36" s="20">
        <v>6624</v>
      </c>
      <c r="C36" s="21">
        <v>354</v>
      </c>
      <c r="D36" s="20">
        <v>6270</v>
      </c>
      <c r="E36" s="21">
        <v>2.2000000000000002</v>
      </c>
      <c r="F36" s="24">
        <v>3.1</v>
      </c>
      <c r="G36" s="24">
        <v>3</v>
      </c>
    </row>
    <row r="37" spans="1:7" x14ac:dyDescent="0.3">
      <c r="A37" s="55" t="s">
        <v>209</v>
      </c>
      <c r="B37" s="20">
        <v>5526</v>
      </c>
      <c r="C37" s="21">
        <v>231</v>
      </c>
      <c r="D37" s="20">
        <v>5295</v>
      </c>
      <c r="E37" s="21">
        <v>1.4</v>
      </c>
      <c r="F37" s="24">
        <v>2.6</v>
      </c>
      <c r="G37" s="24">
        <v>2.5</v>
      </c>
    </row>
    <row r="38" spans="1:7" x14ac:dyDescent="0.3">
      <c r="A38" s="55" t="s">
        <v>210</v>
      </c>
      <c r="B38" s="20">
        <v>8380</v>
      </c>
      <c r="C38" s="21">
        <v>322</v>
      </c>
      <c r="D38" s="20">
        <v>8058</v>
      </c>
      <c r="E38" s="21">
        <v>2</v>
      </c>
      <c r="F38" s="24">
        <v>4</v>
      </c>
      <c r="G38" s="24">
        <v>3.8</v>
      </c>
    </row>
    <row r="39" spans="1:7" x14ac:dyDescent="0.3">
      <c r="A39" s="56" t="s">
        <v>243</v>
      </c>
      <c r="B39" s="57">
        <v>49167</v>
      </c>
      <c r="C39" s="57">
        <v>3025</v>
      </c>
      <c r="D39" s="57">
        <v>46142</v>
      </c>
      <c r="E39" s="57">
        <v>18.5</v>
      </c>
      <c r="F39" s="98">
        <v>22.700000000000003</v>
      </c>
      <c r="G39" s="98">
        <v>22.3</v>
      </c>
    </row>
    <row r="40" spans="1:7" x14ac:dyDescent="0.3">
      <c r="A40" s="58" t="s">
        <v>0</v>
      </c>
      <c r="B40" s="38">
        <v>220035</v>
      </c>
      <c r="C40" s="38">
        <v>16380</v>
      </c>
      <c r="D40" s="38">
        <v>203655</v>
      </c>
      <c r="E40" s="39">
        <v>100</v>
      </c>
      <c r="F40" s="39">
        <v>100</v>
      </c>
      <c r="G40" s="39">
        <v>100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J11"/>
  <sheetViews>
    <sheetView workbookViewId="0"/>
  </sheetViews>
  <sheetFormatPr defaultColWidth="9" defaultRowHeight="15" x14ac:dyDescent="0.25"/>
  <cols>
    <col min="1" max="1" width="26.09765625" style="3" customWidth="1"/>
    <col min="2" max="4" width="8.59765625" style="3" bestFit="1" customWidth="1"/>
    <col min="5" max="5" width="36.19921875" style="3" bestFit="1" customWidth="1"/>
    <col min="6" max="16384" width="9" style="3"/>
  </cols>
  <sheetData>
    <row r="1" spans="1:10" x14ac:dyDescent="0.25">
      <c r="A1" s="2" t="s">
        <v>413</v>
      </c>
    </row>
    <row r="3" spans="1:10" ht="25.5" customHeight="1" x14ac:dyDescent="0.25">
      <c r="A3" s="152" t="s">
        <v>227</v>
      </c>
      <c r="B3" s="153">
        <v>2014</v>
      </c>
      <c r="C3" s="153">
        <v>2017</v>
      </c>
      <c r="D3" s="153">
        <v>2020</v>
      </c>
      <c r="E3" s="153" t="s">
        <v>232</v>
      </c>
    </row>
    <row r="4" spans="1:10" ht="15.6" x14ac:dyDescent="0.3">
      <c r="A4" s="152"/>
      <c r="B4" s="153"/>
      <c r="C4" s="153"/>
      <c r="D4" s="153"/>
      <c r="E4" s="153"/>
      <c r="H4"/>
      <c r="I4"/>
      <c r="J4"/>
    </row>
    <row r="5" spans="1:10" ht="15.6" x14ac:dyDescent="0.3">
      <c r="A5" s="48" t="s">
        <v>124</v>
      </c>
      <c r="B5" s="34">
        <v>407</v>
      </c>
      <c r="C5" s="34">
        <v>839</v>
      </c>
      <c r="D5" s="34">
        <v>1608</v>
      </c>
      <c r="E5" s="80">
        <f>(D5/C5-1)*100</f>
        <v>91.656734207389761</v>
      </c>
      <c r="G5">
        <v>1608</v>
      </c>
      <c r="H5">
        <v>0.7</v>
      </c>
      <c r="I5"/>
      <c r="J5"/>
    </row>
    <row r="6" spans="1:10" ht="15.6" x14ac:dyDescent="0.3">
      <c r="A6" s="48" t="s">
        <v>228</v>
      </c>
      <c r="B6" s="8">
        <v>151804</v>
      </c>
      <c r="C6" s="8">
        <v>185983</v>
      </c>
      <c r="D6" s="8">
        <v>224751</v>
      </c>
      <c r="E6" s="80">
        <f t="shared" ref="E6:E10" si="0">(D6/C6-1)*100</f>
        <v>20.844915933176679</v>
      </c>
      <c r="G6">
        <v>224751</v>
      </c>
      <c r="H6">
        <v>96.8</v>
      </c>
      <c r="I6"/>
      <c r="J6"/>
    </row>
    <row r="7" spans="1:10" ht="15.6" x14ac:dyDescent="0.3">
      <c r="A7" s="74" t="s">
        <v>229</v>
      </c>
      <c r="B7" s="59">
        <v>152211</v>
      </c>
      <c r="C7" s="59">
        <v>186822</v>
      </c>
      <c r="D7" s="59">
        <f>SUM(D5:D6)</f>
        <v>226359</v>
      </c>
      <c r="E7" s="81">
        <f t="shared" si="0"/>
        <v>21.162925137296472</v>
      </c>
      <c r="G7">
        <v>4103</v>
      </c>
      <c r="H7">
        <v>1.8</v>
      </c>
      <c r="I7"/>
      <c r="J7"/>
    </row>
    <row r="8" spans="1:10" ht="15.6" x14ac:dyDescent="0.3">
      <c r="A8" s="48" t="s">
        <v>126</v>
      </c>
      <c r="B8" s="8">
        <v>1691</v>
      </c>
      <c r="C8" s="8">
        <v>2751</v>
      </c>
      <c r="D8" s="8">
        <v>4103</v>
      </c>
      <c r="E8" s="80">
        <f t="shared" si="0"/>
        <v>49.145765176299541</v>
      </c>
      <c r="G8">
        <v>1821</v>
      </c>
      <c r="H8">
        <v>0.8</v>
      </c>
      <c r="I8"/>
      <c r="J8"/>
    </row>
    <row r="9" spans="1:10" ht="15.6" x14ac:dyDescent="0.3">
      <c r="A9" s="48" t="s">
        <v>230</v>
      </c>
      <c r="B9" s="34">
        <v>334</v>
      </c>
      <c r="C9" s="34">
        <v>715</v>
      </c>
      <c r="D9" s="34">
        <v>1821</v>
      </c>
      <c r="E9" s="80">
        <f t="shared" si="0"/>
        <v>154.68531468531469</v>
      </c>
      <c r="G9">
        <v>232283</v>
      </c>
      <c r="H9">
        <v>100</v>
      </c>
    </row>
    <row r="10" spans="1:10" x14ac:dyDescent="0.25">
      <c r="A10" s="75" t="s">
        <v>231</v>
      </c>
      <c r="B10" s="59">
        <v>154236</v>
      </c>
      <c r="C10" s="59">
        <v>190288</v>
      </c>
      <c r="D10" s="59">
        <v>232283</v>
      </c>
      <c r="E10" s="81">
        <f t="shared" si="0"/>
        <v>22.069179349197011</v>
      </c>
    </row>
    <row r="11" spans="1:10" x14ac:dyDescent="0.25">
      <c r="A11" s="4"/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50"/>
  </sheetPr>
  <dimension ref="A1:N12"/>
  <sheetViews>
    <sheetView workbookViewId="0"/>
  </sheetViews>
  <sheetFormatPr defaultColWidth="16.3984375" defaultRowHeight="15.6" x14ac:dyDescent="0.3"/>
  <cols>
    <col min="1" max="1" width="15.5" bestFit="1" customWidth="1"/>
    <col min="2" max="2" width="8.59765625" bestFit="1" customWidth="1"/>
    <col min="3" max="3" width="7.5" bestFit="1" customWidth="1"/>
    <col min="4" max="4" width="9" bestFit="1" customWidth="1"/>
    <col min="5" max="5" width="5.69921875" bestFit="1" customWidth="1"/>
    <col min="6" max="6" width="7.5" bestFit="1" customWidth="1"/>
    <col min="7" max="7" width="9" bestFit="1" customWidth="1"/>
  </cols>
  <sheetData>
    <row r="1" spans="1:14" x14ac:dyDescent="0.3">
      <c r="A1" s="2" t="s">
        <v>294</v>
      </c>
    </row>
    <row r="3" spans="1:14" x14ac:dyDescent="0.3">
      <c r="A3" s="152" t="s">
        <v>211</v>
      </c>
      <c r="B3" s="153" t="s">
        <v>247</v>
      </c>
      <c r="C3" s="153"/>
      <c r="D3" s="153"/>
      <c r="E3" s="153" t="s">
        <v>289</v>
      </c>
      <c r="F3" s="153"/>
      <c r="G3" s="153"/>
    </row>
    <row r="4" spans="1:14" x14ac:dyDescent="0.3">
      <c r="A4" s="152"/>
      <c r="B4" s="18" t="s">
        <v>171</v>
      </c>
      <c r="C4" s="18" t="s">
        <v>169</v>
      </c>
      <c r="D4" s="18" t="s">
        <v>172</v>
      </c>
      <c r="E4" s="18" t="s">
        <v>171</v>
      </c>
      <c r="F4" s="18" t="s">
        <v>169</v>
      </c>
      <c r="G4" s="18" t="s">
        <v>172</v>
      </c>
    </row>
    <row r="5" spans="1:14" x14ac:dyDescent="0.3">
      <c r="A5" s="46" t="s">
        <v>165</v>
      </c>
      <c r="B5" s="34">
        <v>160</v>
      </c>
      <c r="C5" s="34">
        <v>80</v>
      </c>
      <c r="D5" s="34">
        <v>80</v>
      </c>
      <c r="E5" s="9">
        <v>0.1</v>
      </c>
      <c r="F5" s="9">
        <v>0.5</v>
      </c>
      <c r="G5" s="9">
        <v>0</v>
      </c>
      <c r="N5">
        <v>0.1</v>
      </c>
    </row>
    <row r="6" spans="1:14" x14ac:dyDescent="0.3">
      <c r="A6" s="46" t="s">
        <v>290</v>
      </c>
      <c r="B6" s="8">
        <v>2122</v>
      </c>
      <c r="C6" s="34">
        <v>470</v>
      </c>
      <c r="D6" s="8">
        <v>1652</v>
      </c>
      <c r="E6" s="9">
        <v>1</v>
      </c>
      <c r="F6" s="9">
        <v>2.9</v>
      </c>
      <c r="G6" s="9">
        <v>0.8</v>
      </c>
      <c r="N6">
        <v>1</v>
      </c>
    </row>
    <row r="7" spans="1:14" x14ac:dyDescent="0.3">
      <c r="A7" s="46" t="s">
        <v>291</v>
      </c>
      <c r="B7" s="8">
        <v>15290</v>
      </c>
      <c r="C7" s="8">
        <v>2773</v>
      </c>
      <c r="D7" s="8">
        <v>12517</v>
      </c>
      <c r="E7" s="9">
        <v>6.9</v>
      </c>
      <c r="F7" s="9">
        <v>16.899999999999999</v>
      </c>
      <c r="G7" s="9">
        <v>6.1</v>
      </c>
      <c r="N7">
        <v>6.9</v>
      </c>
    </row>
    <row r="8" spans="1:14" x14ac:dyDescent="0.3">
      <c r="A8" s="46" t="s">
        <v>292</v>
      </c>
      <c r="B8" s="8">
        <v>13054</v>
      </c>
      <c r="C8" s="8">
        <v>1918</v>
      </c>
      <c r="D8" s="8">
        <v>11136</v>
      </c>
      <c r="E8" s="9">
        <v>5.9</v>
      </c>
      <c r="F8" s="9">
        <v>11.7</v>
      </c>
      <c r="G8" s="9">
        <v>5.5</v>
      </c>
      <c r="N8">
        <v>5.9</v>
      </c>
    </row>
    <row r="9" spans="1:14" x14ac:dyDescent="0.3">
      <c r="A9" s="46" t="s">
        <v>293</v>
      </c>
      <c r="B9" s="8">
        <v>45746</v>
      </c>
      <c r="C9" s="8">
        <v>3976</v>
      </c>
      <c r="D9" s="8">
        <v>41770</v>
      </c>
      <c r="E9" s="9">
        <v>20.8</v>
      </c>
      <c r="F9" s="9">
        <v>24.3</v>
      </c>
      <c r="G9" s="9">
        <v>20.5</v>
      </c>
      <c r="N9">
        <v>20.8</v>
      </c>
    </row>
    <row r="10" spans="1:14" x14ac:dyDescent="0.3">
      <c r="A10" s="46" t="s">
        <v>402</v>
      </c>
      <c r="B10" s="34">
        <v>143195</v>
      </c>
      <c r="C10" s="34">
        <v>7019</v>
      </c>
      <c r="D10" s="34">
        <v>136176</v>
      </c>
      <c r="E10" s="9">
        <v>65.099999999999994</v>
      </c>
      <c r="F10" s="9">
        <v>42.9</v>
      </c>
      <c r="G10" s="9">
        <v>66.900000000000006</v>
      </c>
      <c r="N10">
        <v>65.099999999999994</v>
      </c>
    </row>
    <row r="11" spans="1:14" x14ac:dyDescent="0.3">
      <c r="A11" s="92" t="s">
        <v>80</v>
      </c>
      <c r="B11" s="34">
        <v>468</v>
      </c>
      <c r="C11" s="34">
        <v>144</v>
      </c>
      <c r="D11" s="34">
        <v>324</v>
      </c>
      <c r="E11" s="9">
        <v>0.2</v>
      </c>
      <c r="F11" s="9">
        <v>0.9</v>
      </c>
      <c r="G11" s="9">
        <v>0.2</v>
      </c>
      <c r="N11">
        <v>0.2</v>
      </c>
    </row>
    <row r="12" spans="1:14" x14ac:dyDescent="0.3">
      <c r="A12" s="91" t="s">
        <v>0</v>
      </c>
      <c r="B12" s="59">
        <v>220035</v>
      </c>
      <c r="C12" s="59">
        <v>16380</v>
      </c>
      <c r="D12" s="59">
        <v>203655</v>
      </c>
      <c r="E12" s="60">
        <v>100</v>
      </c>
      <c r="F12" s="60">
        <v>100</v>
      </c>
      <c r="G12" s="60">
        <v>100</v>
      </c>
      <c r="N12">
        <v>100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50"/>
  </sheetPr>
  <dimension ref="A1:G12"/>
  <sheetViews>
    <sheetView workbookViewId="0"/>
  </sheetViews>
  <sheetFormatPr defaultRowHeight="15.6" x14ac:dyDescent="0.3"/>
  <cols>
    <col min="1" max="1" width="15.5" bestFit="1" customWidth="1"/>
    <col min="2" max="2" width="8.59765625" bestFit="1" customWidth="1"/>
    <col min="3" max="3" width="7.5" bestFit="1" customWidth="1"/>
    <col min="4" max="4" width="9" bestFit="1" customWidth="1"/>
    <col min="5" max="5" width="5.69921875" bestFit="1" customWidth="1"/>
    <col min="6" max="6" width="7.5" bestFit="1" customWidth="1"/>
    <col min="7" max="7" width="9" bestFit="1" customWidth="1"/>
  </cols>
  <sheetData>
    <row r="1" spans="1:7" x14ac:dyDescent="0.3">
      <c r="A1" s="2" t="s">
        <v>428</v>
      </c>
    </row>
    <row r="3" spans="1:7" x14ac:dyDescent="0.3">
      <c r="A3" s="152" t="s">
        <v>211</v>
      </c>
      <c r="B3" s="153" t="s">
        <v>168</v>
      </c>
      <c r="C3" s="153"/>
      <c r="D3" s="153"/>
      <c r="E3" s="153" t="s">
        <v>289</v>
      </c>
      <c r="F3" s="153"/>
      <c r="G3" s="153"/>
    </row>
    <row r="4" spans="1:7" x14ac:dyDescent="0.3">
      <c r="A4" s="152"/>
      <c r="B4" s="18" t="s">
        <v>171</v>
      </c>
      <c r="C4" s="18" t="s">
        <v>169</v>
      </c>
      <c r="D4" s="18" t="s">
        <v>172</v>
      </c>
      <c r="E4" s="18" t="s">
        <v>171</v>
      </c>
      <c r="F4" s="18" t="s">
        <v>169</v>
      </c>
      <c r="G4" s="18" t="s">
        <v>172</v>
      </c>
    </row>
    <row r="5" spans="1:7" x14ac:dyDescent="0.3">
      <c r="A5" s="46" t="s">
        <v>165</v>
      </c>
      <c r="B5" s="34">
        <v>160</v>
      </c>
      <c r="C5" s="34">
        <v>80</v>
      </c>
      <c r="D5" s="34">
        <v>80</v>
      </c>
      <c r="E5" s="34">
        <v>100</v>
      </c>
      <c r="F5" s="9">
        <v>50</v>
      </c>
      <c r="G5" s="9">
        <v>50</v>
      </c>
    </row>
    <row r="6" spans="1:7" x14ac:dyDescent="0.3">
      <c r="A6" s="46" t="s">
        <v>290</v>
      </c>
      <c r="B6" s="8">
        <v>2122</v>
      </c>
      <c r="C6" s="34">
        <v>470</v>
      </c>
      <c r="D6" s="8">
        <v>1652</v>
      </c>
      <c r="E6" s="34">
        <v>100</v>
      </c>
      <c r="F6" s="9">
        <v>22.1</v>
      </c>
      <c r="G6" s="9">
        <v>77.900000000000006</v>
      </c>
    </row>
    <row r="7" spans="1:7" x14ac:dyDescent="0.3">
      <c r="A7" s="46" t="s">
        <v>291</v>
      </c>
      <c r="B7" s="8">
        <v>15290</v>
      </c>
      <c r="C7" s="8">
        <v>2773</v>
      </c>
      <c r="D7" s="8">
        <v>12517</v>
      </c>
      <c r="E7" s="34">
        <v>100</v>
      </c>
      <c r="F7" s="9">
        <v>18.100000000000001</v>
      </c>
      <c r="G7" s="9">
        <v>81.900000000000006</v>
      </c>
    </row>
    <row r="8" spans="1:7" x14ac:dyDescent="0.3">
      <c r="A8" s="46" t="s">
        <v>292</v>
      </c>
      <c r="B8" s="8">
        <v>13054</v>
      </c>
      <c r="C8" s="8">
        <v>1918</v>
      </c>
      <c r="D8" s="8">
        <v>11136</v>
      </c>
      <c r="E8" s="34">
        <v>100</v>
      </c>
      <c r="F8" s="9">
        <v>14.7</v>
      </c>
      <c r="G8" s="9">
        <v>85.3</v>
      </c>
    </row>
    <row r="9" spans="1:7" x14ac:dyDescent="0.3">
      <c r="A9" s="46" t="s">
        <v>293</v>
      </c>
      <c r="B9" s="8">
        <v>45746</v>
      </c>
      <c r="C9" s="8">
        <v>3976</v>
      </c>
      <c r="D9" s="8">
        <v>41770</v>
      </c>
      <c r="E9" s="34">
        <v>100</v>
      </c>
      <c r="F9" s="9">
        <v>8.6999999999999993</v>
      </c>
      <c r="G9" s="9">
        <v>91.3</v>
      </c>
    </row>
    <row r="10" spans="1:7" x14ac:dyDescent="0.3">
      <c r="A10" s="46" t="s">
        <v>402</v>
      </c>
      <c r="B10" s="34">
        <v>143195</v>
      </c>
      <c r="C10" s="34">
        <v>7019</v>
      </c>
      <c r="D10" s="34">
        <v>136176</v>
      </c>
      <c r="E10" s="34">
        <v>100</v>
      </c>
      <c r="F10" s="9">
        <v>4.9000000000000004</v>
      </c>
      <c r="G10" s="9">
        <v>95.1</v>
      </c>
    </row>
    <row r="11" spans="1:7" x14ac:dyDescent="0.3">
      <c r="A11" s="92" t="s">
        <v>80</v>
      </c>
      <c r="B11" s="34">
        <v>468</v>
      </c>
      <c r="C11" s="34">
        <v>144</v>
      </c>
      <c r="D11" s="34">
        <v>324</v>
      </c>
      <c r="E11" s="34">
        <v>100</v>
      </c>
      <c r="F11" s="9">
        <v>30.8</v>
      </c>
      <c r="G11" s="9">
        <v>69.2</v>
      </c>
    </row>
    <row r="12" spans="1:7" x14ac:dyDescent="0.3">
      <c r="A12" s="91" t="s">
        <v>0</v>
      </c>
      <c r="B12" s="59">
        <v>220035</v>
      </c>
      <c r="C12" s="59">
        <v>16380</v>
      </c>
      <c r="D12" s="59">
        <v>203655</v>
      </c>
      <c r="E12" s="60">
        <v>100</v>
      </c>
      <c r="F12" s="60">
        <v>7.4</v>
      </c>
      <c r="G12" s="60">
        <v>92.6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50"/>
  </sheetPr>
  <dimension ref="A1:G9"/>
  <sheetViews>
    <sheetView workbookViewId="0"/>
  </sheetViews>
  <sheetFormatPr defaultColWidth="28.09765625" defaultRowHeight="15.6" x14ac:dyDescent="0.3"/>
  <cols>
    <col min="1" max="1" width="24.59765625" bestFit="1" customWidth="1"/>
    <col min="2" max="2" width="8.59765625" bestFit="1" customWidth="1"/>
    <col min="3" max="3" width="7.5" bestFit="1" customWidth="1"/>
    <col min="4" max="4" width="9" bestFit="1" customWidth="1"/>
    <col min="5" max="5" width="5.69921875" bestFit="1" customWidth="1"/>
    <col min="6" max="6" width="7.5" bestFit="1" customWidth="1"/>
    <col min="7" max="7" width="9" bestFit="1" customWidth="1"/>
    <col min="8" max="13" width="4.59765625" customWidth="1"/>
  </cols>
  <sheetData>
    <row r="1" spans="1:7" x14ac:dyDescent="0.3">
      <c r="A1" s="2" t="s">
        <v>298</v>
      </c>
    </row>
    <row r="3" spans="1:7" x14ac:dyDescent="0.3">
      <c r="A3" s="152" t="s">
        <v>213</v>
      </c>
      <c r="B3" s="153" t="s">
        <v>168</v>
      </c>
      <c r="C3" s="153"/>
      <c r="D3" s="153"/>
      <c r="E3" s="153" t="s">
        <v>289</v>
      </c>
      <c r="F3" s="153"/>
      <c r="G3" s="153"/>
    </row>
    <row r="4" spans="1:7" x14ac:dyDescent="0.3">
      <c r="A4" s="152"/>
      <c r="B4" s="18" t="s">
        <v>171</v>
      </c>
      <c r="C4" s="18" t="s">
        <v>169</v>
      </c>
      <c r="D4" s="18" t="s">
        <v>172</v>
      </c>
      <c r="E4" s="18" t="s">
        <v>171</v>
      </c>
      <c r="F4" s="18" t="s">
        <v>169</v>
      </c>
      <c r="G4" s="18" t="s">
        <v>172</v>
      </c>
    </row>
    <row r="5" spans="1:7" x14ac:dyDescent="0.3">
      <c r="A5" s="7" t="s">
        <v>296</v>
      </c>
      <c r="B5" s="8">
        <v>164632</v>
      </c>
      <c r="C5" s="8">
        <v>3679</v>
      </c>
      <c r="D5" s="8">
        <v>160953</v>
      </c>
      <c r="E5" s="34">
        <v>75</v>
      </c>
      <c r="F5" s="34">
        <v>23.1</v>
      </c>
      <c r="G5" s="34">
        <v>79</v>
      </c>
    </row>
    <row r="6" spans="1:7" x14ac:dyDescent="0.3">
      <c r="A6" s="7" t="s">
        <v>297</v>
      </c>
      <c r="B6" s="8">
        <v>50525</v>
      </c>
      <c r="C6" s="8">
        <v>8792</v>
      </c>
      <c r="D6" s="8">
        <v>41733</v>
      </c>
      <c r="E6" s="34">
        <v>23</v>
      </c>
      <c r="F6" s="34">
        <v>55.1</v>
      </c>
      <c r="G6" s="34">
        <v>20.5</v>
      </c>
    </row>
    <row r="7" spans="1:7" x14ac:dyDescent="0.3">
      <c r="A7" s="7" t="s">
        <v>83</v>
      </c>
      <c r="B7" s="8">
        <v>2861</v>
      </c>
      <c r="C7" s="8">
        <v>2030</v>
      </c>
      <c r="D7" s="34">
        <v>831</v>
      </c>
      <c r="E7" s="34">
        <v>1.3</v>
      </c>
      <c r="F7" s="34">
        <v>12.7</v>
      </c>
      <c r="G7" s="34">
        <v>0.4</v>
      </c>
    </row>
    <row r="8" spans="1:7" x14ac:dyDescent="0.3">
      <c r="A8" s="7" t="s">
        <v>84</v>
      </c>
      <c r="B8" s="34">
        <v>1585</v>
      </c>
      <c r="C8" s="34">
        <v>1452</v>
      </c>
      <c r="D8" s="34">
        <v>133</v>
      </c>
      <c r="E8" s="34">
        <v>0.7</v>
      </c>
      <c r="F8" s="34">
        <v>9.1</v>
      </c>
      <c r="G8" s="34">
        <v>0.1</v>
      </c>
    </row>
    <row r="9" spans="1:7" x14ac:dyDescent="0.3">
      <c r="A9" s="18" t="s">
        <v>0</v>
      </c>
      <c r="B9" s="59">
        <v>219603</v>
      </c>
      <c r="C9" s="59">
        <v>15953</v>
      </c>
      <c r="D9" s="59">
        <v>203650</v>
      </c>
      <c r="E9" s="60">
        <v>100</v>
      </c>
      <c r="F9" s="60">
        <v>100</v>
      </c>
      <c r="G9" s="60">
        <v>100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B050"/>
  </sheetPr>
  <dimension ref="A1:G9"/>
  <sheetViews>
    <sheetView workbookViewId="0"/>
  </sheetViews>
  <sheetFormatPr defaultColWidth="32.69921875" defaultRowHeight="15.6" x14ac:dyDescent="0.3"/>
  <cols>
    <col min="1" max="1" width="25.59765625" bestFit="1" customWidth="1"/>
    <col min="2" max="2" width="8.59765625" bestFit="1" customWidth="1"/>
    <col min="3" max="3" width="7.5" bestFit="1" customWidth="1"/>
    <col min="4" max="4" width="9" bestFit="1" customWidth="1"/>
    <col min="5" max="5" width="5.69921875" bestFit="1" customWidth="1"/>
    <col min="6" max="6" width="7.5" bestFit="1" customWidth="1"/>
    <col min="7" max="7" width="9" bestFit="1" customWidth="1"/>
  </cols>
  <sheetData>
    <row r="1" spans="1:7" x14ac:dyDescent="0.3">
      <c r="A1" s="2" t="s">
        <v>299</v>
      </c>
    </row>
    <row r="3" spans="1:7" x14ac:dyDescent="0.3">
      <c r="A3" s="152" t="s">
        <v>213</v>
      </c>
      <c r="B3" s="153" t="s">
        <v>168</v>
      </c>
      <c r="C3" s="153"/>
      <c r="D3" s="153"/>
      <c r="E3" s="153" t="s">
        <v>289</v>
      </c>
      <c r="F3" s="153"/>
      <c r="G3" s="153"/>
    </row>
    <row r="4" spans="1:7" x14ac:dyDescent="0.3">
      <c r="A4" s="152"/>
      <c r="B4" s="18" t="s">
        <v>171</v>
      </c>
      <c r="C4" s="18" t="s">
        <v>169</v>
      </c>
      <c r="D4" s="18" t="s">
        <v>172</v>
      </c>
      <c r="E4" s="18" t="s">
        <v>171</v>
      </c>
      <c r="F4" s="18" t="s">
        <v>169</v>
      </c>
      <c r="G4" s="18" t="s">
        <v>172</v>
      </c>
    </row>
    <row r="5" spans="1:7" x14ac:dyDescent="0.3">
      <c r="A5" s="7" t="s">
        <v>296</v>
      </c>
      <c r="B5" s="8">
        <v>164632</v>
      </c>
      <c r="C5" s="8">
        <v>3679</v>
      </c>
      <c r="D5" s="8">
        <v>160953</v>
      </c>
      <c r="E5" s="60">
        <v>100</v>
      </c>
      <c r="F5" s="34">
        <v>2.2000000000000002</v>
      </c>
      <c r="G5" s="34">
        <v>97.8</v>
      </c>
    </row>
    <row r="6" spans="1:7" x14ac:dyDescent="0.3">
      <c r="A6" s="7" t="s">
        <v>297</v>
      </c>
      <c r="B6" s="8">
        <v>50525</v>
      </c>
      <c r="C6" s="8">
        <v>8792</v>
      </c>
      <c r="D6" s="8">
        <v>41733</v>
      </c>
      <c r="E6" s="60">
        <v>100</v>
      </c>
      <c r="F6" s="34">
        <v>17.399999999999999</v>
      </c>
      <c r="G6" s="34">
        <v>82.6</v>
      </c>
    </row>
    <row r="7" spans="1:7" x14ac:dyDescent="0.3">
      <c r="A7" s="7" t="s">
        <v>214</v>
      </c>
      <c r="B7" s="8">
        <v>2861</v>
      </c>
      <c r="C7" s="8">
        <v>2030</v>
      </c>
      <c r="D7" s="34">
        <v>831</v>
      </c>
      <c r="E7" s="60">
        <v>100</v>
      </c>
      <c r="F7" s="34">
        <v>71</v>
      </c>
      <c r="G7" s="34">
        <v>29</v>
      </c>
    </row>
    <row r="8" spans="1:7" x14ac:dyDescent="0.3">
      <c r="A8" s="7" t="s">
        <v>84</v>
      </c>
      <c r="B8" s="34">
        <v>1585</v>
      </c>
      <c r="C8" s="34">
        <v>1452</v>
      </c>
      <c r="D8" s="34">
        <v>133</v>
      </c>
      <c r="E8" s="60">
        <v>100</v>
      </c>
      <c r="F8" s="34">
        <v>91.6</v>
      </c>
      <c r="G8" s="34">
        <v>8.4</v>
      </c>
    </row>
    <row r="9" spans="1:7" x14ac:dyDescent="0.3">
      <c r="A9" s="18" t="s">
        <v>0</v>
      </c>
      <c r="B9" s="59">
        <v>219603</v>
      </c>
      <c r="C9" s="59">
        <v>15953</v>
      </c>
      <c r="D9" s="59">
        <v>203650</v>
      </c>
      <c r="E9" s="60">
        <v>100</v>
      </c>
      <c r="F9" s="60">
        <v>7.3</v>
      </c>
      <c r="G9" s="60">
        <v>92.7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50"/>
  </sheetPr>
  <dimension ref="A1:G10"/>
  <sheetViews>
    <sheetView workbookViewId="0"/>
  </sheetViews>
  <sheetFormatPr defaultRowHeight="15.6" x14ac:dyDescent="0.3"/>
  <cols>
    <col min="1" max="1" width="40" customWidth="1"/>
    <col min="2" max="2" width="8.59765625" bestFit="1" customWidth="1"/>
    <col min="3" max="3" width="7.5" bestFit="1" customWidth="1"/>
    <col min="4" max="4" width="9" customWidth="1"/>
    <col min="5" max="5" width="5.69921875" bestFit="1" customWidth="1"/>
    <col min="6" max="6" width="7.5" bestFit="1" customWidth="1"/>
    <col min="7" max="7" width="9" bestFit="1" customWidth="1"/>
  </cols>
  <sheetData>
    <row r="1" spans="1:7" x14ac:dyDescent="0.3">
      <c r="A1" s="2" t="s">
        <v>429</v>
      </c>
    </row>
    <row r="3" spans="1:7" x14ac:dyDescent="0.3">
      <c r="A3" s="187" t="s">
        <v>215</v>
      </c>
      <c r="B3" s="188" t="s">
        <v>168</v>
      </c>
      <c r="C3" s="188"/>
      <c r="D3" s="188"/>
      <c r="E3" s="188" t="s">
        <v>167</v>
      </c>
      <c r="F3" s="188"/>
      <c r="G3" s="188"/>
    </row>
    <row r="4" spans="1:7" x14ac:dyDescent="0.3">
      <c r="A4" s="187"/>
      <c r="B4" s="133" t="s">
        <v>171</v>
      </c>
      <c r="C4" s="133" t="s">
        <v>169</v>
      </c>
      <c r="D4" s="133" t="s">
        <v>172</v>
      </c>
      <c r="E4" s="133" t="s">
        <v>171</v>
      </c>
      <c r="F4" s="133" t="s">
        <v>169</v>
      </c>
      <c r="G4" s="133" t="s">
        <v>172</v>
      </c>
    </row>
    <row r="5" spans="1:7" x14ac:dyDescent="0.3">
      <c r="A5" s="7" t="s">
        <v>301</v>
      </c>
      <c r="B5" s="8">
        <v>67114</v>
      </c>
      <c r="C5" s="8">
        <v>1709</v>
      </c>
      <c r="D5" s="8">
        <v>65405</v>
      </c>
      <c r="E5" s="34">
        <v>54.3</v>
      </c>
      <c r="F5" s="34">
        <v>14.3</v>
      </c>
      <c r="G5" s="34">
        <v>58.6</v>
      </c>
    </row>
    <row r="6" spans="1:7" x14ac:dyDescent="0.3">
      <c r="A6" s="7" t="s">
        <v>302</v>
      </c>
      <c r="B6" s="8">
        <v>49859</v>
      </c>
      <c r="C6" s="8">
        <v>5907</v>
      </c>
      <c r="D6" s="8">
        <v>43952</v>
      </c>
      <c r="E6" s="34">
        <v>40.299999999999997</v>
      </c>
      <c r="F6" s="34">
        <v>49.4</v>
      </c>
      <c r="G6" s="34">
        <v>39.4</v>
      </c>
    </row>
    <row r="7" spans="1:7" x14ac:dyDescent="0.3">
      <c r="A7" s="7" t="s">
        <v>303</v>
      </c>
      <c r="B7" s="8">
        <v>3195</v>
      </c>
      <c r="C7" s="34">
        <v>1466</v>
      </c>
      <c r="D7" s="34">
        <v>1729</v>
      </c>
      <c r="E7" s="34">
        <v>2.6</v>
      </c>
      <c r="F7" s="34">
        <v>12.2</v>
      </c>
      <c r="G7" s="34">
        <v>1.5</v>
      </c>
    </row>
    <row r="8" spans="1:7" x14ac:dyDescent="0.3">
      <c r="A8" s="7" t="s">
        <v>304</v>
      </c>
      <c r="B8" s="8">
        <v>1499</v>
      </c>
      <c r="C8" s="34">
        <v>1082</v>
      </c>
      <c r="D8" s="34">
        <v>417</v>
      </c>
      <c r="E8" s="34">
        <v>1.2</v>
      </c>
      <c r="F8" s="34">
        <v>9</v>
      </c>
      <c r="G8" s="34">
        <v>0.4</v>
      </c>
    </row>
    <row r="9" spans="1:7" x14ac:dyDescent="0.3">
      <c r="A9" s="7" t="s">
        <v>305</v>
      </c>
      <c r="B9" s="34">
        <v>1961</v>
      </c>
      <c r="C9" s="34">
        <v>1805</v>
      </c>
      <c r="D9" s="34">
        <v>156</v>
      </c>
      <c r="E9" s="34">
        <v>1.6</v>
      </c>
      <c r="F9" s="34">
        <v>15.1</v>
      </c>
      <c r="G9" s="34">
        <v>0.1</v>
      </c>
    </row>
    <row r="10" spans="1:7" x14ac:dyDescent="0.3">
      <c r="A10" s="18" t="s">
        <v>0</v>
      </c>
      <c r="B10" s="59">
        <v>123628</v>
      </c>
      <c r="C10" s="59">
        <v>11969</v>
      </c>
      <c r="D10" s="59">
        <v>111659</v>
      </c>
      <c r="E10" s="60">
        <v>100</v>
      </c>
      <c r="F10" s="60">
        <v>100</v>
      </c>
      <c r="G10" s="60">
        <v>100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0B050"/>
  </sheetPr>
  <dimension ref="A1:G10"/>
  <sheetViews>
    <sheetView workbookViewId="0"/>
  </sheetViews>
  <sheetFormatPr defaultColWidth="31.8984375" defaultRowHeight="15.6" x14ac:dyDescent="0.3"/>
  <cols>
    <col min="1" max="1" width="27" customWidth="1"/>
    <col min="2" max="2" width="8.59765625" bestFit="1" customWidth="1"/>
    <col min="3" max="3" width="7.5" bestFit="1" customWidth="1"/>
    <col min="4" max="4" width="9" bestFit="1" customWidth="1"/>
    <col min="5" max="5" width="5.69921875" bestFit="1" customWidth="1"/>
    <col min="6" max="6" width="7.5" bestFit="1" customWidth="1"/>
    <col min="7" max="7" width="9" bestFit="1" customWidth="1"/>
  </cols>
  <sheetData>
    <row r="1" spans="1:7" x14ac:dyDescent="0.3">
      <c r="A1" s="2" t="s">
        <v>430</v>
      </c>
    </row>
    <row r="3" spans="1:7" x14ac:dyDescent="0.3">
      <c r="A3" s="152" t="s">
        <v>215</v>
      </c>
      <c r="B3" s="153" t="s">
        <v>168</v>
      </c>
      <c r="C3" s="153"/>
      <c r="D3" s="153"/>
      <c r="E3" s="153" t="s">
        <v>167</v>
      </c>
      <c r="F3" s="153"/>
      <c r="G3" s="153"/>
    </row>
    <row r="4" spans="1:7" x14ac:dyDescent="0.3">
      <c r="A4" s="152"/>
      <c r="B4" s="18" t="s">
        <v>171</v>
      </c>
      <c r="C4" s="18" t="s">
        <v>169</v>
      </c>
      <c r="D4" s="18" t="s">
        <v>172</v>
      </c>
      <c r="E4" s="18" t="s">
        <v>171</v>
      </c>
      <c r="F4" s="18" t="s">
        <v>169</v>
      </c>
      <c r="G4" s="18" t="s">
        <v>172</v>
      </c>
    </row>
    <row r="5" spans="1:7" x14ac:dyDescent="0.3">
      <c r="A5" s="7" t="s">
        <v>301</v>
      </c>
      <c r="B5" s="8">
        <v>67114</v>
      </c>
      <c r="C5" s="8">
        <v>1709</v>
      </c>
      <c r="D5" s="8">
        <v>65405</v>
      </c>
      <c r="E5" s="34">
        <v>100</v>
      </c>
      <c r="F5" s="9">
        <v>2.5</v>
      </c>
      <c r="G5" s="9">
        <v>97.5</v>
      </c>
    </row>
    <row r="6" spans="1:7" x14ac:dyDescent="0.3">
      <c r="A6" s="7" t="s">
        <v>302</v>
      </c>
      <c r="B6" s="8">
        <v>49859</v>
      </c>
      <c r="C6" s="8">
        <v>5907</v>
      </c>
      <c r="D6" s="8">
        <v>43952</v>
      </c>
      <c r="E6" s="34">
        <v>100</v>
      </c>
      <c r="F6" s="9">
        <v>11.8</v>
      </c>
      <c r="G6" s="9">
        <v>88.2</v>
      </c>
    </row>
    <row r="7" spans="1:7" x14ac:dyDescent="0.3">
      <c r="A7" s="7" t="s">
        <v>303</v>
      </c>
      <c r="B7" s="8">
        <v>3195</v>
      </c>
      <c r="C7" s="34">
        <v>1466</v>
      </c>
      <c r="D7" s="34">
        <v>1729</v>
      </c>
      <c r="E7" s="34">
        <v>100</v>
      </c>
      <c r="F7" s="9">
        <v>45.9</v>
      </c>
      <c r="G7" s="9">
        <v>54.1</v>
      </c>
    </row>
    <row r="8" spans="1:7" x14ac:dyDescent="0.3">
      <c r="A8" s="7" t="s">
        <v>304</v>
      </c>
      <c r="B8" s="8">
        <v>1499</v>
      </c>
      <c r="C8" s="34">
        <v>1082</v>
      </c>
      <c r="D8" s="34">
        <v>417</v>
      </c>
      <c r="E8" s="34">
        <v>100</v>
      </c>
      <c r="F8" s="9">
        <v>72.2</v>
      </c>
      <c r="G8" s="9">
        <v>27.8</v>
      </c>
    </row>
    <row r="9" spans="1:7" x14ac:dyDescent="0.3">
      <c r="A9" s="7" t="s">
        <v>305</v>
      </c>
      <c r="B9" s="34">
        <v>1961</v>
      </c>
      <c r="C9" s="34">
        <v>1805</v>
      </c>
      <c r="D9" s="34">
        <v>156</v>
      </c>
      <c r="E9" s="34">
        <v>100</v>
      </c>
      <c r="F9" s="9">
        <v>92</v>
      </c>
      <c r="G9" s="9">
        <v>8</v>
      </c>
    </row>
    <row r="10" spans="1:7" x14ac:dyDescent="0.3">
      <c r="A10" s="18" t="s">
        <v>0</v>
      </c>
      <c r="B10" s="59">
        <v>123628</v>
      </c>
      <c r="C10" s="59">
        <v>11969</v>
      </c>
      <c r="D10" s="59">
        <v>111659</v>
      </c>
      <c r="E10" s="60">
        <v>100</v>
      </c>
      <c r="F10" s="60">
        <v>9.6999999999999993</v>
      </c>
      <c r="G10" s="60">
        <v>90.3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50"/>
  </sheetPr>
  <dimension ref="A1:K24"/>
  <sheetViews>
    <sheetView workbookViewId="0"/>
  </sheetViews>
  <sheetFormatPr defaultColWidth="64.59765625" defaultRowHeight="15" x14ac:dyDescent="0.25"/>
  <cols>
    <col min="1" max="1" width="63.8984375" style="3" bestFit="1" customWidth="1"/>
    <col min="2" max="3" width="8.59765625" style="3" bestFit="1" customWidth="1"/>
    <col min="4" max="4" width="9" style="3" bestFit="1" customWidth="1"/>
    <col min="5" max="5" width="5.69921875" style="3" bestFit="1" customWidth="1"/>
    <col min="6" max="6" width="7.5" style="3" bestFit="1" customWidth="1"/>
    <col min="7" max="7" width="9" style="3" bestFit="1" customWidth="1"/>
    <col min="8" max="10" width="14.59765625" style="3" customWidth="1"/>
    <col min="11" max="16384" width="64.59765625" style="3"/>
  </cols>
  <sheetData>
    <row r="1" spans="1:11" x14ac:dyDescent="0.25">
      <c r="A1" s="2" t="s">
        <v>307</v>
      </c>
    </row>
    <row r="3" spans="1:11" x14ac:dyDescent="0.25">
      <c r="A3" s="152" t="s">
        <v>306</v>
      </c>
      <c r="B3" s="153" t="s">
        <v>168</v>
      </c>
      <c r="C3" s="153"/>
      <c r="D3" s="153"/>
      <c r="E3" s="153" t="s">
        <v>167</v>
      </c>
      <c r="F3" s="153"/>
      <c r="G3" s="153"/>
    </row>
    <row r="4" spans="1:11" x14ac:dyDescent="0.25">
      <c r="A4" s="152"/>
      <c r="B4" s="18" t="s">
        <v>171</v>
      </c>
      <c r="C4" s="18" t="s">
        <v>169</v>
      </c>
      <c r="D4" s="18" t="s">
        <v>172</v>
      </c>
      <c r="E4" s="18" t="s">
        <v>171</v>
      </c>
      <c r="F4" s="18" t="s">
        <v>31</v>
      </c>
      <c r="G4" s="18" t="s">
        <v>32</v>
      </c>
    </row>
    <row r="5" spans="1:11" ht="15.6" x14ac:dyDescent="0.3">
      <c r="A5" s="7" t="s">
        <v>45</v>
      </c>
      <c r="B5" s="8">
        <v>11553</v>
      </c>
      <c r="C5" s="8">
        <v>9150</v>
      </c>
      <c r="D5" s="8">
        <v>2403</v>
      </c>
      <c r="E5" s="9">
        <f>B5/$B$23*100</f>
        <v>2.3528908603234537</v>
      </c>
      <c r="F5" s="9">
        <f>C5/$C$23*100</f>
        <v>4.730026622554214</v>
      </c>
      <c r="G5" s="9">
        <f>D5/$D$23*100</f>
        <v>0.80754651037745984</v>
      </c>
      <c r="H5"/>
      <c r="I5"/>
      <c r="J5"/>
      <c r="K5"/>
    </row>
    <row r="6" spans="1:11" ht="15.6" x14ac:dyDescent="0.3">
      <c r="A6" s="7" t="s">
        <v>42</v>
      </c>
      <c r="B6" s="8">
        <v>66700</v>
      </c>
      <c r="C6" s="8">
        <v>37668</v>
      </c>
      <c r="D6" s="8">
        <v>29032</v>
      </c>
      <c r="E6" s="9">
        <f t="shared" ref="E6:E23" si="0">B6/$B$23*100</f>
        <v>13.58416172280571</v>
      </c>
      <c r="F6" s="9">
        <f t="shared" ref="F6:F23" si="1">C6/$C$23*100</f>
        <v>19.472201400914987</v>
      </c>
      <c r="G6" s="9">
        <f t="shared" ref="G6:G23" si="2">D6/$D$23*100</f>
        <v>9.7564254220883964</v>
      </c>
      <c r="H6"/>
      <c r="I6"/>
      <c r="J6"/>
      <c r="K6"/>
    </row>
    <row r="7" spans="1:11" ht="15.6" x14ac:dyDescent="0.3">
      <c r="A7" s="7" t="s">
        <v>46</v>
      </c>
      <c r="B7" s="8">
        <v>764</v>
      </c>
      <c r="C7" s="8">
        <v>752</v>
      </c>
      <c r="D7" s="34">
        <v>12</v>
      </c>
      <c r="E7" s="9">
        <f t="shared" si="0"/>
        <v>0.15559669499585552</v>
      </c>
      <c r="F7" s="9">
        <f t="shared" si="1"/>
        <v>0.38874098580992011</v>
      </c>
      <c r="G7" s="9">
        <f t="shared" si="2"/>
        <v>4.0326916872782019E-3</v>
      </c>
      <c r="H7"/>
      <c r="I7"/>
      <c r="J7"/>
      <c r="K7"/>
    </row>
    <row r="8" spans="1:11" ht="15.6" x14ac:dyDescent="0.3">
      <c r="A8" s="7" t="s">
        <v>47</v>
      </c>
      <c r="B8" s="8">
        <v>3637</v>
      </c>
      <c r="C8" s="8">
        <v>1512</v>
      </c>
      <c r="D8" s="34">
        <v>2125</v>
      </c>
      <c r="E8" s="9">
        <f t="shared" si="0"/>
        <v>0.74071358599466819</v>
      </c>
      <c r="F8" s="9">
        <f t="shared" si="1"/>
        <v>0.78161751402207347</v>
      </c>
      <c r="G8" s="9">
        <f t="shared" si="2"/>
        <v>0.71412248628884822</v>
      </c>
      <c r="H8"/>
      <c r="I8"/>
      <c r="J8"/>
      <c r="K8"/>
    </row>
    <row r="9" spans="1:11" ht="15.6" x14ac:dyDescent="0.3">
      <c r="A9" s="7" t="s">
        <v>43</v>
      </c>
      <c r="B9" s="8">
        <v>3687</v>
      </c>
      <c r="C9" s="8">
        <v>3523</v>
      </c>
      <c r="D9" s="34">
        <v>164</v>
      </c>
      <c r="E9" s="9">
        <f t="shared" si="0"/>
        <v>0.75089661577188382</v>
      </c>
      <c r="F9" s="9">
        <f t="shared" si="1"/>
        <v>1.8211894853834423</v>
      </c>
      <c r="G9" s="9">
        <f t="shared" si="2"/>
        <v>5.5113453059468763E-2</v>
      </c>
      <c r="H9"/>
      <c r="I9"/>
      <c r="J9"/>
      <c r="K9"/>
    </row>
    <row r="10" spans="1:11" ht="15.6" x14ac:dyDescent="0.3">
      <c r="A10" s="7" t="s">
        <v>48</v>
      </c>
      <c r="B10" s="8">
        <v>180808</v>
      </c>
      <c r="C10" s="8">
        <v>28122</v>
      </c>
      <c r="D10" s="8">
        <v>152686</v>
      </c>
      <c r="E10" s="9">
        <f t="shared" si="0"/>
        <v>36.823464959176235</v>
      </c>
      <c r="F10" s="9">
        <f t="shared" si="1"/>
        <v>14.537465429450231</v>
      </c>
      <c r="G10" s="9">
        <f t="shared" si="2"/>
        <v>51.311296913646629</v>
      </c>
      <c r="H10"/>
      <c r="I10"/>
      <c r="J10"/>
      <c r="K10"/>
    </row>
    <row r="11" spans="1:11" ht="15.6" x14ac:dyDescent="0.3">
      <c r="A11" s="7" t="s">
        <v>49</v>
      </c>
      <c r="B11" s="8">
        <v>8280</v>
      </c>
      <c r="C11" s="8">
        <v>6181</v>
      </c>
      <c r="D11" s="8">
        <v>2099</v>
      </c>
      <c r="E11" s="9">
        <f t="shared" si="0"/>
        <v>1.6863097311069157</v>
      </c>
      <c r="F11" s="9">
        <f t="shared" si="1"/>
        <v>3.1952234485254207</v>
      </c>
      <c r="G11" s="9">
        <f t="shared" si="2"/>
        <v>0.70538498763307889</v>
      </c>
      <c r="H11"/>
      <c r="I11"/>
      <c r="J11"/>
      <c r="K11"/>
    </row>
    <row r="12" spans="1:11" ht="15.6" x14ac:dyDescent="0.3">
      <c r="A12" s="7" t="s">
        <v>50</v>
      </c>
      <c r="B12" s="8">
        <v>78781</v>
      </c>
      <c r="C12" s="8">
        <v>15939</v>
      </c>
      <c r="D12" s="8">
        <v>62842</v>
      </c>
      <c r="E12" s="9">
        <f t="shared" si="0"/>
        <v>16.044585377576563</v>
      </c>
      <c r="F12" s="9">
        <f t="shared" si="1"/>
        <v>8.2395512936493578</v>
      </c>
      <c r="G12" s="9">
        <f t="shared" si="2"/>
        <v>21.118534250994731</v>
      </c>
      <c r="H12"/>
      <c r="I12"/>
      <c r="J12"/>
      <c r="K12"/>
    </row>
    <row r="13" spans="1:11" ht="15.6" x14ac:dyDescent="0.3">
      <c r="A13" s="7" t="s">
        <v>51</v>
      </c>
      <c r="B13" s="8">
        <v>3374</v>
      </c>
      <c r="C13" s="8">
        <v>2074</v>
      </c>
      <c r="D13" s="8">
        <v>1300</v>
      </c>
      <c r="E13" s="9">
        <f t="shared" si="0"/>
        <v>0.68715084936651372</v>
      </c>
      <c r="F13" s="9">
        <f t="shared" si="1"/>
        <v>1.0721393677789552</v>
      </c>
      <c r="G13" s="9">
        <f t="shared" si="2"/>
        <v>0.43687493278847184</v>
      </c>
      <c r="H13"/>
      <c r="I13"/>
      <c r="J13"/>
      <c r="K13"/>
    </row>
    <row r="14" spans="1:11" ht="15.6" x14ac:dyDescent="0.3">
      <c r="A14" s="7" t="s">
        <v>52</v>
      </c>
      <c r="B14" s="8">
        <v>8462</v>
      </c>
      <c r="C14" s="8">
        <v>7008</v>
      </c>
      <c r="D14" s="34">
        <v>1454</v>
      </c>
      <c r="E14" s="9">
        <f t="shared" si="0"/>
        <v>1.7233759594959808</v>
      </c>
      <c r="F14" s="9">
        <f t="shared" si="1"/>
        <v>3.6227351443562767</v>
      </c>
      <c r="G14" s="9">
        <f t="shared" si="2"/>
        <v>0.4886278094418755</v>
      </c>
      <c r="H14"/>
      <c r="I14"/>
      <c r="J14"/>
      <c r="K14"/>
    </row>
    <row r="15" spans="1:11" ht="15.6" x14ac:dyDescent="0.3">
      <c r="A15" s="7" t="s">
        <v>53</v>
      </c>
      <c r="B15" s="34">
        <v>1275</v>
      </c>
      <c r="C15" s="34">
        <v>595</v>
      </c>
      <c r="D15" s="34">
        <v>680</v>
      </c>
      <c r="E15" s="9">
        <f t="shared" si="0"/>
        <v>0.2596672593189997</v>
      </c>
      <c r="F15" s="9">
        <f t="shared" si="1"/>
        <v>0.30758096616609371</v>
      </c>
      <c r="G15" s="9">
        <f t="shared" si="2"/>
        <v>0.22851919561243145</v>
      </c>
      <c r="H15"/>
      <c r="I15"/>
      <c r="J15"/>
      <c r="K15"/>
    </row>
    <row r="16" spans="1:11" ht="15.6" x14ac:dyDescent="0.3">
      <c r="A16" s="7" t="s">
        <v>54</v>
      </c>
      <c r="B16" s="8">
        <v>5438</v>
      </c>
      <c r="C16" s="8">
        <v>3159</v>
      </c>
      <c r="D16" s="8">
        <v>2279</v>
      </c>
      <c r="E16" s="9">
        <f t="shared" si="0"/>
        <v>1.1075063185699767</v>
      </c>
      <c r="F16" s="9">
        <f t="shared" si="1"/>
        <v>1.6330223060818321</v>
      </c>
      <c r="G16" s="9">
        <f t="shared" si="2"/>
        <v>0.76587536294225189</v>
      </c>
      <c r="H16"/>
      <c r="I16"/>
      <c r="J16"/>
      <c r="K16"/>
    </row>
    <row r="17" spans="1:11" ht="15.6" x14ac:dyDescent="0.3">
      <c r="A17" s="7" t="s">
        <v>55</v>
      </c>
      <c r="B17" s="8">
        <v>17651</v>
      </c>
      <c r="C17" s="8">
        <v>15000</v>
      </c>
      <c r="D17" s="8">
        <v>2651</v>
      </c>
      <c r="E17" s="9">
        <f t="shared" si="0"/>
        <v>3.5948131719526772</v>
      </c>
      <c r="F17" s="9">
        <f t="shared" si="1"/>
        <v>7.7541420041872371</v>
      </c>
      <c r="G17" s="9">
        <f t="shared" si="2"/>
        <v>0.89088880524787606</v>
      </c>
      <c r="H17"/>
      <c r="I17"/>
      <c r="J17"/>
      <c r="K17"/>
    </row>
    <row r="18" spans="1:11" ht="15.6" x14ac:dyDescent="0.3">
      <c r="A18" s="3" t="s">
        <v>257</v>
      </c>
      <c r="B18" s="8">
        <v>30902</v>
      </c>
      <c r="C18" s="8">
        <v>30902</v>
      </c>
      <c r="D18" s="8">
        <v>0</v>
      </c>
      <c r="E18" s="9">
        <f t="shared" si="0"/>
        <v>6.293519723510375</v>
      </c>
      <c r="F18" s="9">
        <f t="shared" si="1"/>
        <v>15.974566414226265</v>
      </c>
      <c r="G18" s="9">
        <f t="shared" si="2"/>
        <v>0</v>
      </c>
      <c r="H18"/>
      <c r="I18"/>
      <c r="J18"/>
      <c r="K18"/>
    </row>
    <row r="19" spans="1:11" ht="15.6" x14ac:dyDescent="0.3">
      <c r="A19" s="7" t="s">
        <v>44</v>
      </c>
      <c r="B19" s="8">
        <v>18676</v>
      </c>
      <c r="C19" s="8">
        <v>16033</v>
      </c>
      <c r="D19" s="34">
        <v>2643</v>
      </c>
      <c r="E19" s="9">
        <f t="shared" si="0"/>
        <v>3.8035652823855988</v>
      </c>
      <c r="F19" s="9">
        <f t="shared" si="1"/>
        <v>8.2881439168755975</v>
      </c>
      <c r="G19" s="9">
        <f t="shared" si="2"/>
        <v>0.88820034412302395</v>
      </c>
      <c r="H19"/>
      <c r="I19"/>
      <c r="J19"/>
      <c r="K19"/>
    </row>
    <row r="20" spans="1:11" ht="15.6" x14ac:dyDescent="0.3">
      <c r="A20" s="7" t="s">
        <v>56</v>
      </c>
      <c r="B20" s="8">
        <v>8230</v>
      </c>
      <c r="C20" s="34">
        <v>6711</v>
      </c>
      <c r="D20" s="34">
        <v>1519</v>
      </c>
      <c r="E20" s="9">
        <f t="shared" si="0"/>
        <v>1.6761267013296999</v>
      </c>
      <c r="F20" s="9">
        <f t="shared" si="1"/>
        <v>3.4692031326733694</v>
      </c>
      <c r="G20" s="9">
        <f t="shared" si="2"/>
        <v>0.51047155608129913</v>
      </c>
      <c r="H20"/>
      <c r="I20"/>
      <c r="J20"/>
      <c r="K20"/>
    </row>
    <row r="21" spans="1:11" ht="15.6" x14ac:dyDescent="0.3">
      <c r="A21" s="7" t="s">
        <v>57</v>
      </c>
      <c r="B21" s="8">
        <v>740</v>
      </c>
      <c r="C21" s="8">
        <v>357</v>
      </c>
      <c r="D21" s="8">
        <v>383</v>
      </c>
      <c r="E21" s="9">
        <f t="shared" si="0"/>
        <v>0.15070884070279197</v>
      </c>
      <c r="F21" s="9">
        <f t="shared" si="1"/>
        <v>0.18454857969965624</v>
      </c>
      <c r="G21" s="9">
        <f t="shared" si="2"/>
        <v>0.12871007635229595</v>
      </c>
      <c r="H21"/>
      <c r="I21"/>
      <c r="J21"/>
      <c r="K21"/>
    </row>
    <row r="22" spans="1:11" ht="15.6" x14ac:dyDescent="0.3">
      <c r="A22" s="7" t="s">
        <v>58</v>
      </c>
      <c r="B22" s="8">
        <v>42055</v>
      </c>
      <c r="C22" s="8">
        <v>8759</v>
      </c>
      <c r="D22" s="8">
        <v>33296</v>
      </c>
      <c r="E22" s="9">
        <f t="shared" si="0"/>
        <v>8.5649463456161037</v>
      </c>
      <c r="F22" s="9">
        <f t="shared" si="1"/>
        <v>4.527901987645067</v>
      </c>
      <c r="G22" s="9">
        <f t="shared" si="2"/>
        <v>11.189375201634585</v>
      </c>
      <c r="H22"/>
      <c r="I22"/>
      <c r="J22"/>
      <c r="K22"/>
    </row>
    <row r="23" spans="1:11" ht="15.6" x14ac:dyDescent="0.3">
      <c r="A23" s="18" t="s">
        <v>0</v>
      </c>
      <c r="B23" s="59">
        <v>491013</v>
      </c>
      <c r="C23" s="59">
        <v>193445</v>
      </c>
      <c r="D23" s="59">
        <v>297568</v>
      </c>
      <c r="E23" s="135">
        <f t="shared" si="0"/>
        <v>100</v>
      </c>
      <c r="F23" s="135">
        <f t="shared" si="1"/>
        <v>100</v>
      </c>
      <c r="G23" s="135">
        <f t="shared" si="2"/>
        <v>100</v>
      </c>
      <c r="H23"/>
      <c r="I23"/>
      <c r="J23"/>
      <c r="K23"/>
    </row>
    <row r="24" spans="1:11" x14ac:dyDescent="0.25">
      <c r="C24" s="93">
        <f>C23/$B$23*100</f>
        <v>39.397123905069726</v>
      </c>
      <c r="D24" s="93">
        <f>D23/$B$23*100</f>
        <v>60.602876094930281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00B050"/>
  </sheetPr>
  <dimension ref="A1:G40"/>
  <sheetViews>
    <sheetView workbookViewId="0"/>
  </sheetViews>
  <sheetFormatPr defaultColWidth="10.69921875" defaultRowHeight="15.6" x14ac:dyDescent="0.3"/>
  <cols>
    <col min="1" max="1" width="17" customWidth="1"/>
    <col min="2" max="3" width="8.59765625" bestFit="1" customWidth="1"/>
    <col min="4" max="4" width="9.3984375" bestFit="1" customWidth="1"/>
    <col min="5" max="5" width="7.09765625" bestFit="1" customWidth="1"/>
    <col min="6" max="6" width="7.59765625" bestFit="1" customWidth="1"/>
    <col min="7" max="7" width="9.09765625" bestFit="1" customWidth="1"/>
  </cols>
  <sheetData>
    <row r="1" spans="1:7" x14ac:dyDescent="0.3">
      <c r="A1" s="2" t="s">
        <v>431</v>
      </c>
    </row>
    <row r="3" spans="1:7" x14ac:dyDescent="0.3">
      <c r="A3" s="159" t="s">
        <v>272</v>
      </c>
      <c r="B3" s="160" t="s">
        <v>168</v>
      </c>
      <c r="C3" s="160"/>
      <c r="D3" s="160"/>
      <c r="E3" s="160" t="s">
        <v>289</v>
      </c>
      <c r="F3" s="160"/>
      <c r="G3" s="160"/>
    </row>
    <row r="4" spans="1:7" x14ac:dyDescent="0.3">
      <c r="A4" s="159"/>
      <c r="B4" s="26" t="s">
        <v>171</v>
      </c>
      <c r="C4" s="26" t="s">
        <v>169</v>
      </c>
      <c r="D4" s="26" t="s">
        <v>172</v>
      </c>
      <c r="E4" s="26" t="s">
        <v>171</v>
      </c>
      <c r="F4" s="26" t="s">
        <v>169</v>
      </c>
      <c r="G4" s="26" t="s">
        <v>172</v>
      </c>
    </row>
    <row r="5" spans="1:7" x14ac:dyDescent="0.3">
      <c r="A5" s="27" t="s">
        <v>1</v>
      </c>
      <c r="B5" s="8">
        <v>55776</v>
      </c>
      <c r="C5" s="8">
        <v>29889</v>
      </c>
      <c r="D5" s="8">
        <v>25887</v>
      </c>
      <c r="E5" s="9">
        <f>B5/$B$40*100</f>
        <v>11.359373377079629</v>
      </c>
      <c r="F5" s="9">
        <f>C5/$C$40*100</f>
        <v>15.450903357543488</v>
      </c>
      <c r="G5" s="9">
        <f>D5/$D$40*100</f>
        <v>8.699524142380902</v>
      </c>
    </row>
    <row r="6" spans="1:7" x14ac:dyDescent="0.3">
      <c r="A6" s="27" t="s">
        <v>2</v>
      </c>
      <c r="B6" s="8">
        <v>79547</v>
      </c>
      <c r="C6" s="8">
        <v>53676</v>
      </c>
      <c r="D6" s="8">
        <v>25871</v>
      </c>
      <c r="E6" s="9">
        <f t="shared" ref="E6:E40" si="0">B6/$B$40*100</f>
        <v>16.200589393763508</v>
      </c>
      <c r="F6" s="9">
        <f t="shared" ref="F6:F40" si="1">C6/$C$40*100</f>
        <v>27.747421747783608</v>
      </c>
      <c r="G6" s="9">
        <f t="shared" ref="G6:G40" si="2">D6/$D$40*100</f>
        <v>8.6941472201311978</v>
      </c>
    </row>
    <row r="7" spans="1:7" x14ac:dyDescent="0.3">
      <c r="A7" s="27" t="s">
        <v>3</v>
      </c>
      <c r="B7" s="8">
        <v>38523</v>
      </c>
      <c r="C7" s="8">
        <v>17236</v>
      </c>
      <c r="D7" s="8">
        <v>21287</v>
      </c>
      <c r="E7" s="9">
        <f t="shared" si="0"/>
        <v>7.8456171221535893</v>
      </c>
      <c r="F7" s="9">
        <f t="shared" si="1"/>
        <v>8.9100261056114149</v>
      </c>
      <c r="G7" s="9">
        <f t="shared" si="2"/>
        <v>7.1536589955909236</v>
      </c>
    </row>
    <row r="8" spans="1:7" x14ac:dyDescent="0.3">
      <c r="A8" s="31" t="s">
        <v>222</v>
      </c>
      <c r="B8" s="11">
        <v>173846</v>
      </c>
      <c r="C8" s="11">
        <v>100801</v>
      </c>
      <c r="D8" s="11">
        <v>73045</v>
      </c>
      <c r="E8" s="109">
        <f t="shared" si="0"/>
        <v>35.405579892996727</v>
      </c>
      <c r="F8" s="109">
        <f t="shared" si="1"/>
        <v>52.108351210938508</v>
      </c>
      <c r="G8" s="109">
        <f t="shared" si="2"/>
        <v>24.547330358103022</v>
      </c>
    </row>
    <row r="9" spans="1:7" x14ac:dyDescent="0.3">
      <c r="A9" s="27" t="s">
        <v>4</v>
      </c>
      <c r="B9" s="8">
        <v>9220</v>
      </c>
      <c r="C9" s="8">
        <v>2030</v>
      </c>
      <c r="D9" s="8">
        <v>7190</v>
      </c>
      <c r="E9" s="9">
        <f t="shared" si="0"/>
        <v>1.8777506909185706</v>
      </c>
      <c r="F9" s="9">
        <f t="shared" si="1"/>
        <v>1.0493938845666728</v>
      </c>
      <c r="G9" s="9">
        <f t="shared" si="2"/>
        <v>2.4162544359608558</v>
      </c>
    </row>
    <row r="10" spans="1:7" x14ac:dyDescent="0.3">
      <c r="A10" s="27" t="s">
        <v>5</v>
      </c>
      <c r="B10" s="8">
        <v>8152</v>
      </c>
      <c r="C10" s="34">
        <v>1501</v>
      </c>
      <c r="D10" s="8">
        <v>6651</v>
      </c>
      <c r="E10" s="9">
        <f t="shared" si="0"/>
        <v>1.6602411748772437</v>
      </c>
      <c r="F10" s="9">
        <f t="shared" si="1"/>
        <v>0.77593114321900281</v>
      </c>
      <c r="G10" s="9">
        <f t="shared" si="2"/>
        <v>2.2351193676739434</v>
      </c>
    </row>
    <row r="11" spans="1:7" x14ac:dyDescent="0.3">
      <c r="A11" s="27" t="s">
        <v>6</v>
      </c>
      <c r="B11" s="8">
        <v>5959</v>
      </c>
      <c r="C11" s="8">
        <v>1174</v>
      </c>
      <c r="D11" s="8">
        <v>4785</v>
      </c>
      <c r="E11" s="9">
        <f t="shared" si="0"/>
        <v>1.2136134888485641</v>
      </c>
      <c r="F11" s="9">
        <f t="shared" si="1"/>
        <v>0.60689084752772104</v>
      </c>
      <c r="G11" s="9">
        <f t="shared" si="2"/>
        <v>1.608035810302183</v>
      </c>
    </row>
    <row r="12" spans="1:7" x14ac:dyDescent="0.3">
      <c r="A12" s="27" t="s">
        <v>7</v>
      </c>
      <c r="B12" s="8">
        <v>15963</v>
      </c>
      <c r="C12" s="8">
        <v>8333</v>
      </c>
      <c r="D12" s="8">
        <v>7630</v>
      </c>
      <c r="E12" s="9">
        <f t="shared" si="0"/>
        <v>3.2510340866738763</v>
      </c>
      <c r="F12" s="9">
        <f t="shared" si="1"/>
        <v>4.3076843547261499</v>
      </c>
      <c r="G12" s="9">
        <f t="shared" si="2"/>
        <v>2.5641197978277233</v>
      </c>
    </row>
    <row r="13" spans="1:7" x14ac:dyDescent="0.3">
      <c r="A13" s="27" t="s">
        <v>8</v>
      </c>
      <c r="B13" s="8">
        <v>8686</v>
      </c>
      <c r="C13" s="8">
        <v>1121</v>
      </c>
      <c r="D13" s="8">
        <v>7565</v>
      </c>
      <c r="E13" s="9">
        <f t="shared" si="0"/>
        <v>1.7689959328979072</v>
      </c>
      <c r="F13" s="9">
        <f t="shared" si="1"/>
        <v>0.57949287911292613</v>
      </c>
      <c r="G13" s="9">
        <f t="shared" si="2"/>
        <v>2.5422760511882996</v>
      </c>
    </row>
    <row r="14" spans="1:7" x14ac:dyDescent="0.3">
      <c r="A14" s="27" t="s">
        <v>9</v>
      </c>
      <c r="B14" s="8">
        <v>8323</v>
      </c>
      <c r="C14" s="8">
        <v>2101</v>
      </c>
      <c r="D14" s="8">
        <v>6222</v>
      </c>
      <c r="E14" s="9">
        <f t="shared" si="0"/>
        <v>1.6950671367153212</v>
      </c>
      <c r="F14" s="9">
        <f t="shared" si="1"/>
        <v>1.0860968233864923</v>
      </c>
      <c r="G14" s="9">
        <f t="shared" si="2"/>
        <v>2.0909506398537481</v>
      </c>
    </row>
    <row r="15" spans="1:7" x14ac:dyDescent="0.3">
      <c r="A15" s="27" t="s">
        <v>10</v>
      </c>
      <c r="B15" s="8">
        <v>12894</v>
      </c>
      <c r="C15" s="8">
        <v>4530</v>
      </c>
      <c r="D15" s="8">
        <v>8364</v>
      </c>
      <c r="E15" s="9">
        <f t="shared" si="0"/>
        <v>2.6259997189483784</v>
      </c>
      <c r="F15" s="9">
        <f t="shared" si="1"/>
        <v>2.3417508852645454</v>
      </c>
      <c r="G15" s="9">
        <f t="shared" si="2"/>
        <v>2.8107861060329067</v>
      </c>
    </row>
    <row r="16" spans="1:7" x14ac:dyDescent="0.3">
      <c r="A16" s="27" t="s">
        <v>432</v>
      </c>
      <c r="B16" s="8">
        <v>11006</v>
      </c>
      <c r="C16" s="8">
        <v>3115</v>
      </c>
      <c r="D16" s="8">
        <v>7891</v>
      </c>
      <c r="E16" s="9">
        <f t="shared" si="0"/>
        <v>2.2414885145607144</v>
      </c>
      <c r="F16" s="9">
        <f t="shared" si="1"/>
        <v>1.6102768228695497</v>
      </c>
      <c r="G16" s="9">
        <f t="shared" si="2"/>
        <v>2.6518308420260244</v>
      </c>
    </row>
    <row r="17" spans="1:7" x14ac:dyDescent="0.3">
      <c r="A17" s="31" t="s">
        <v>240</v>
      </c>
      <c r="B17" s="11">
        <v>80203</v>
      </c>
      <c r="C17" s="11">
        <v>23905</v>
      </c>
      <c r="D17" s="11">
        <v>56298</v>
      </c>
      <c r="E17" s="109">
        <f t="shared" si="0"/>
        <v>16.334190744440573</v>
      </c>
      <c r="F17" s="109">
        <f t="shared" si="1"/>
        <v>12.357517640673059</v>
      </c>
      <c r="G17" s="109">
        <f t="shared" si="2"/>
        <v>18.919373050865683</v>
      </c>
    </row>
    <row r="18" spans="1:7" x14ac:dyDescent="0.3">
      <c r="A18" s="27" t="s">
        <v>12</v>
      </c>
      <c r="B18" s="8">
        <v>9451</v>
      </c>
      <c r="C18" s="8">
        <v>3387</v>
      </c>
      <c r="D18" s="8">
        <v>6064</v>
      </c>
      <c r="E18" s="9">
        <f t="shared" si="0"/>
        <v>1.9247962884893068</v>
      </c>
      <c r="F18" s="9">
        <f t="shared" si="1"/>
        <v>1.7508852645454782</v>
      </c>
      <c r="G18" s="9">
        <f t="shared" si="2"/>
        <v>2.0378535326379179</v>
      </c>
    </row>
    <row r="19" spans="1:7" x14ac:dyDescent="0.3">
      <c r="A19" s="27" t="s">
        <v>13</v>
      </c>
      <c r="B19" s="8">
        <v>8474</v>
      </c>
      <c r="C19" s="8">
        <v>1563</v>
      </c>
      <c r="D19" s="8">
        <v>6911</v>
      </c>
      <c r="E19" s="9">
        <f t="shared" si="0"/>
        <v>1.7258198866425125</v>
      </c>
      <c r="F19" s="9">
        <f t="shared" si="1"/>
        <v>0.80798159683630999</v>
      </c>
      <c r="G19" s="9">
        <f t="shared" si="2"/>
        <v>2.3224943542316376</v>
      </c>
    </row>
    <row r="20" spans="1:7" x14ac:dyDescent="0.3">
      <c r="A20" s="27" t="s">
        <v>14</v>
      </c>
      <c r="B20" s="8">
        <v>21643</v>
      </c>
      <c r="C20" s="8">
        <v>6032</v>
      </c>
      <c r="D20" s="8">
        <v>15611</v>
      </c>
      <c r="E20" s="9">
        <f t="shared" si="0"/>
        <v>4.407826269365577</v>
      </c>
      <c r="F20" s="9">
        <f t="shared" si="1"/>
        <v>3.1181989712838276</v>
      </c>
      <c r="G20" s="9">
        <f t="shared" si="2"/>
        <v>5.246195827508334</v>
      </c>
    </row>
    <row r="21" spans="1:7" x14ac:dyDescent="0.3">
      <c r="A21" s="27" t="s">
        <v>15</v>
      </c>
      <c r="B21" s="8">
        <v>6865</v>
      </c>
      <c r="C21" s="34">
        <v>1443</v>
      </c>
      <c r="D21" s="8">
        <v>5422</v>
      </c>
      <c r="E21" s="9">
        <f t="shared" si="0"/>
        <v>1.398129988411712</v>
      </c>
      <c r="F21" s="9">
        <f t="shared" si="1"/>
        <v>0.74594846080281219</v>
      </c>
      <c r="G21" s="9">
        <f t="shared" si="2"/>
        <v>1.8221045273685343</v>
      </c>
    </row>
    <row r="22" spans="1:7" x14ac:dyDescent="0.3">
      <c r="A22" s="27" t="s">
        <v>16</v>
      </c>
      <c r="B22" s="8">
        <v>7522</v>
      </c>
      <c r="C22" s="8">
        <v>1948</v>
      </c>
      <c r="D22" s="8">
        <v>5574</v>
      </c>
      <c r="E22" s="9">
        <f t="shared" si="0"/>
        <v>1.5319349996843261</v>
      </c>
      <c r="F22" s="9">
        <f t="shared" si="1"/>
        <v>1.0070045749437824</v>
      </c>
      <c r="G22" s="9">
        <f t="shared" si="2"/>
        <v>1.8731852887407248</v>
      </c>
    </row>
    <row r="23" spans="1:7" x14ac:dyDescent="0.3">
      <c r="A23" s="27" t="s">
        <v>17</v>
      </c>
      <c r="B23" s="8">
        <v>14711</v>
      </c>
      <c r="C23" s="8">
        <v>4266</v>
      </c>
      <c r="D23" s="8">
        <v>10445</v>
      </c>
      <c r="E23" s="9">
        <f t="shared" si="0"/>
        <v>2.9960510210523958</v>
      </c>
      <c r="F23" s="9">
        <f t="shared" si="1"/>
        <v>2.20527798599085</v>
      </c>
      <c r="G23" s="9">
        <f t="shared" si="2"/>
        <v>3.5101220561350686</v>
      </c>
    </row>
    <row r="24" spans="1:7" x14ac:dyDescent="0.3">
      <c r="A24" s="27" t="s">
        <v>18</v>
      </c>
      <c r="B24" s="8">
        <v>13649</v>
      </c>
      <c r="C24" s="8">
        <v>6188</v>
      </c>
      <c r="D24" s="8">
        <v>7461</v>
      </c>
      <c r="E24" s="9">
        <f t="shared" si="0"/>
        <v>2.7797634685843349</v>
      </c>
      <c r="F24" s="9">
        <f t="shared" si="1"/>
        <v>3.1988420481273745</v>
      </c>
      <c r="G24" s="9">
        <f t="shared" si="2"/>
        <v>2.5073260565652218</v>
      </c>
    </row>
    <row r="25" spans="1:7" x14ac:dyDescent="0.3">
      <c r="A25" s="31" t="s">
        <v>241</v>
      </c>
      <c r="B25" s="11">
        <v>82315</v>
      </c>
      <c r="C25" s="11">
        <v>24827</v>
      </c>
      <c r="D25" s="11">
        <v>57488</v>
      </c>
      <c r="E25" s="109">
        <f t="shared" si="0"/>
        <v>16.764321922230167</v>
      </c>
      <c r="F25" s="109">
        <f t="shared" si="1"/>
        <v>12.834138902530434</v>
      </c>
      <c r="G25" s="109">
        <f t="shared" si="2"/>
        <v>19.319281643187438</v>
      </c>
    </row>
    <row r="26" spans="1:7" x14ac:dyDescent="0.3">
      <c r="A26" s="27" t="s">
        <v>19</v>
      </c>
      <c r="B26" s="8">
        <v>13415</v>
      </c>
      <c r="C26" s="8">
        <v>5156</v>
      </c>
      <c r="D26" s="8">
        <v>8259</v>
      </c>
      <c r="E26" s="9">
        <f t="shared" si="0"/>
        <v>2.7321068892269653</v>
      </c>
      <c r="F26" s="9">
        <f t="shared" si="1"/>
        <v>2.665357078239293</v>
      </c>
      <c r="G26" s="9">
        <f t="shared" si="2"/>
        <v>2.7755000537692225</v>
      </c>
    </row>
    <row r="27" spans="1:7" x14ac:dyDescent="0.3">
      <c r="A27" s="27" t="s">
        <v>20</v>
      </c>
      <c r="B27" s="8">
        <v>9114</v>
      </c>
      <c r="C27" s="8">
        <v>2983</v>
      </c>
      <c r="D27" s="8">
        <v>6131</v>
      </c>
      <c r="E27" s="9">
        <f t="shared" si="0"/>
        <v>1.8561626677908731</v>
      </c>
      <c r="F27" s="9">
        <f t="shared" si="1"/>
        <v>1.5420403732327017</v>
      </c>
      <c r="G27" s="9">
        <f t="shared" si="2"/>
        <v>2.0603693945585548</v>
      </c>
    </row>
    <row r="28" spans="1:7" x14ac:dyDescent="0.3">
      <c r="A28" s="27" t="s">
        <v>21</v>
      </c>
      <c r="B28" s="8">
        <v>21591</v>
      </c>
      <c r="C28" s="8">
        <v>7656</v>
      </c>
      <c r="D28" s="8">
        <v>13935</v>
      </c>
      <c r="E28" s="9">
        <f t="shared" si="0"/>
        <v>4.3972359183972731</v>
      </c>
      <c r="F28" s="9">
        <f t="shared" si="1"/>
        <v>3.9577140789371654</v>
      </c>
      <c r="G28" s="9">
        <f t="shared" si="2"/>
        <v>4.6829632218518125</v>
      </c>
    </row>
    <row r="29" spans="1:7" x14ac:dyDescent="0.3">
      <c r="A29" s="27" t="s">
        <v>22</v>
      </c>
      <c r="B29" s="8">
        <v>6807</v>
      </c>
      <c r="C29" s="8">
        <v>1227</v>
      </c>
      <c r="D29" s="8">
        <v>5580</v>
      </c>
      <c r="E29" s="9">
        <f t="shared" si="0"/>
        <v>1.3863176738701419</v>
      </c>
      <c r="F29" s="9">
        <f t="shared" si="1"/>
        <v>0.63428881594251596</v>
      </c>
      <c r="G29" s="9">
        <f t="shared" si="2"/>
        <v>1.8752016345843638</v>
      </c>
    </row>
    <row r="30" spans="1:7" x14ac:dyDescent="0.3">
      <c r="A30" s="27" t="s">
        <v>23</v>
      </c>
      <c r="B30" s="8">
        <v>12345</v>
      </c>
      <c r="C30" s="8">
        <v>3329</v>
      </c>
      <c r="D30" s="8">
        <v>9016</v>
      </c>
      <c r="E30" s="9">
        <f t="shared" si="0"/>
        <v>2.5141900519945501</v>
      </c>
      <c r="F30" s="9">
        <f t="shared" si="1"/>
        <v>1.7209025821292874</v>
      </c>
      <c r="G30" s="9">
        <f t="shared" si="2"/>
        <v>3.0298956877083558</v>
      </c>
    </row>
    <row r="31" spans="1:7" x14ac:dyDescent="0.3">
      <c r="A31" s="61" t="s">
        <v>242</v>
      </c>
      <c r="B31" s="11">
        <v>63272</v>
      </c>
      <c r="C31" s="11">
        <v>20351</v>
      </c>
      <c r="D31" s="11">
        <v>42921</v>
      </c>
      <c r="E31" s="109">
        <f t="shared" si="0"/>
        <v>12.886013201279804</v>
      </c>
      <c r="F31" s="109">
        <f t="shared" si="1"/>
        <v>10.520302928480964</v>
      </c>
      <c r="G31" s="109">
        <f t="shared" si="2"/>
        <v>14.42392999247231</v>
      </c>
    </row>
    <row r="32" spans="1:7" x14ac:dyDescent="0.3">
      <c r="A32" s="27" t="s">
        <v>24</v>
      </c>
      <c r="B32" s="8">
        <v>14587</v>
      </c>
      <c r="C32" s="8">
        <v>4875</v>
      </c>
      <c r="D32" s="8">
        <v>9712</v>
      </c>
      <c r="E32" s="9">
        <f t="shared" si="0"/>
        <v>2.9707971072049011</v>
      </c>
      <c r="F32" s="9">
        <f t="shared" si="1"/>
        <v>2.520096151360852</v>
      </c>
      <c r="G32" s="9">
        <f t="shared" si="2"/>
        <v>3.2637918055704915</v>
      </c>
    </row>
    <row r="33" spans="1:7" x14ac:dyDescent="0.3">
      <c r="A33" s="27" t="s">
        <v>25</v>
      </c>
      <c r="B33" s="8">
        <v>15582</v>
      </c>
      <c r="C33" s="8">
        <v>3754</v>
      </c>
      <c r="D33" s="8">
        <v>11828</v>
      </c>
      <c r="E33" s="9">
        <f t="shared" si="0"/>
        <v>3.1734393997714929</v>
      </c>
      <c r="F33" s="9">
        <f t="shared" si="1"/>
        <v>1.9406032722479256</v>
      </c>
      <c r="G33" s="9">
        <f t="shared" si="2"/>
        <v>3.9748897730938806</v>
      </c>
    </row>
    <row r="34" spans="1:7" x14ac:dyDescent="0.3">
      <c r="A34" s="27" t="s">
        <v>26</v>
      </c>
      <c r="B34" s="8">
        <v>10871</v>
      </c>
      <c r="C34" s="8">
        <v>2586</v>
      </c>
      <c r="D34" s="8">
        <v>8285</v>
      </c>
      <c r="E34" s="9">
        <f t="shared" si="0"/>
        <v>2.2139943341622321</v>
      </c>
      <c r="F34" s="9">
        <f t="shared" si="1"/>
        <v>1.3368140815218796</v>
      </c>
      <c r="G34" s="9">
        <f t="shared" si="2"/>
        <v>2.784237552424992</v>
      </c>
    </row>
    <row r="35" spans="1:7" x14ac:dyDescent="0.3">
      <c r="A35" s="27" t="s">
        <v>27</v>
      </c>
      <c r="B35" s="8">
        <v>12910</v>
      </c>
      <c r="C35" s="8">
        <v>3847</v>
      </c>
      <c r="D35" s="8">
        <v>9063</v>
      </c>
      <c r="E35" s="9">
        <f t="shared" si="0"/>
        <v>2.6292582884770872</v>
      </c>
      <c r="F35" s="9">
        <f t="shared" si="1"/>
        <v>1.9886789526738866</v>
      </c>
      <c r="G35" s="9">
        <f t="shared" si="2"/>
        <v>3.045690396816862</v>
      </c>
    </row>
    <row r="36" spans="1:7" x14ac:dyDescent="0.3">
      <c r="A36" s="27" t="s">
        <v>28</v>
      </c>
      <c r="B36" s="8">
        <v>11656</v>
      </c>
      <c r="C36" s="8">
        <v>2603</v>
      </c>
      <c r="D36" s="8">
        <v>9053</v>
      </c>
      <c r="E36" s="9">
        <f t="shared" si="0"/>
        <v>2.3738679016645179</v>
      </c>
      <c r="F36" s="9">
        <f t="shared" si="1"/>
        <v>1.3456021091266253</v>
      </c>
      <c r="G36" s="9">
        <f t="shared" si="2"/>
        <v>3.0423298204107967</v>
      </c>
    </row>
    <row r="37" spans="1:7" x14ac:dyDescent="0.3">
      <c r="A37" s="27" t="s">
        <v>29</v>
      </c>
      <c r="B37" s="8">
        <v>11344</v>
      </c>
      <c r="C37" s="8">
        <v>2863</v>
      </c>
      <c r="D37" s="8">
        <v>8481</v>
      </c>
      <c r="E37" s="9">
        <f t="shared" si="0"/>
        <v>2.3103257958546921</v>
      </c>
      <c r="F37" s="9">
        <f t="shared" si="1"/>
        <v>1.4800072371992039</v>
      </c>
      <c r="G37" s="9">
        <f t="shared" si="2"/>
        <v>2.850104849983869</v>
      </c>
    </row>
    <row r="38" spans="1:7" x14ac:dyDescent="0.3">
      <c r="A38" s="27" t="s">
        <v>30</v>
      </c>
      <c r="B38" s="8">
        <v>14427</v>
      </c>
      <c r="C38" s="8">
        <v>3033</v>
      </c>
      <c r="D38" s="8">
        <v>11394</v>
      </c>
      <c r="E38" s="9">
        <f t="shared" si="0"/>
        <v>2.9382114119178104</v>
      </c>
      <c r="F38" s="9">
        <f t="shared" si="1"/>
        <v>1.5678875132466592</v>
      </c>
      <c r="G38" s="9">
        <f t="shared" si="2"/>
        <v>3.8290407570706528</v>
      </c>
    </row>
    <row r="39" spans="1:7" x14ac:dyDescent="0.3">
      <c r="A39" s="31" t="s">
        <v>243</v>
      </c>
      <c r="B39" s="11">
        <v>91377</v>
      </c>
      <c r="C39" s="11">
        <v>23561</v>
      </c>
      <c r="D39" s="110">
        <v>67816</v>
      </c>
      <c r="E39" s="109">
        <f t="shared" si="0"/>
        <v>18.609894239052736</v>
      </c>
      <c r="F39" s="109">
        <f t="shared" si="1"/>
        <v>12.179689317377033</v>
      </c>
      <c r="G39" s="109">
        <f t="shared" si="2"/>
        <v>22.790084955371544</v>
      </c>
    </row>
    <row r="40" spans="1:7" x14ac:dyDescent="0.3">
      <c r="A40" s="40" t="s">
        <v>244</v>
      </c>
      <c r="B40" s="16">
        <v>491013</v>
      </c>
      <c r="C40" s="16">
        <v>193445</v>
      </c>
      <c r="D40" s="110">
        <v>297568</v>
      </c>
      <c r="E40" s="109">
        <f t="shared" si="0"/>
        <v>100</v>
      </c>
      <c r="F40" s="109">
        <f t="shared" si="1"/>
        <v>100</v>
      </c>
      <c r="G40" s="109">
        <f t="shared" si="2"/>
        <v>100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00B050"/>
  </sheetPr>
  <dimension ref="A1:J23"/>
  <sheetViews>
    <sheetView workbookViewId="0"/>
  </sheetViews>
  <sheetFormatPr defaultRowHeight="15.6" x14ac:dyDescent="0.3"/>
  <cols>
    <col min="1" max="1" width="60" customWidth="1"/>
    <col min="2" max="2" width="8.59765625" bestFit="1" customWidth="1"/>
    <col min="3" max="3" width="12.09765625" bestFit="1" customWidth="1"/>
    <col min="4" max="4" width="9.3984375" bestFit="1" customWidth="1"/>
    <col min="5" max="5" width="7.3984375" bestFit="1" customWidth="1"/>
    <col min="6" max="6" width="10.69921875" bestFit="1" customWidth="1"/>
    <col min="7" max="7" width="9.3984375" bestFit="1" customWidth="1"/>
    <col min="8" max="8" width="8.59765625" bestFit="1" customWidth="1"/>
    <col min="9" max="9" width="11.8984375" bestFit="1" customWidth="1"/>
    <col min="10" max="10" width="8.09765625" bestFit="1" customWidth="1"/>
  </cols>
  <sheetData>
    <row r="1" spans="1:10" x14ac:dyDescent="0.3">
      <c r="A1" s="2" t="s">
        <v>433</v>
      </c>
    </row>
    <row r="3" spans="1:10" x14ac:dyDescent="0.3">
      <c r="A3" s="187" t="s">
        <v>267</v>
      </c>
      <c r="B3" s="188" t="s">
        <v>439</v>
      </c>
      <c r="C3" s="188"/>
      <c r="D3" s="188"/>
      <c r="E3" s="188" t="s">
        <v>31</v>
      </c>
      <c r="F3" s="188"/>
      <c r="G3" s="188"/>
      <c r="H3" s="188" t="s">
        <v>32</v>
      </c>
      <c r="I3" s="188"/>
      <c r="J3" s="188"/>
    </row>
    <row r="4" spans="1:10" ht="30" x14ac:dyDescent="0.3">
      <c r="A4" s="187"/>
      <c r="B4" s="113">
        <v>2017</v>
      </c>
      <c r="C4" s="113">
        <v>2020</v>
      </c>
      <c r="D4" s="113" t="s">
        <v>434</v>
      </c>
      <c r="E4" s="113">
        <v>2017</v>
      </c>
      <c r="F4" s="113">
        <v>2020</v>
      </c>
      <c r="G4" s="113" t="s">
        <v>434</v>
      </c>
      <c r="H4" s="113">
        <v>2017</v>
      </c>
      <c r="I4" s="113">
        <v>2020</v>
      </c>
      <c r="J4" s="113" t="s">
        <v>434</v>
      </c>
    </row>
    <row r="5" spans="1:10" x14ac:dyDescent="0.3">
      <c r="A5" s="7" t="s">
        <v>45</v>
      </c>
      <c r="B5" s="34">
        <v>270</v>
      </c>
      <c r="C5" s="34">
        <v>240</v>
      </c>
      <c r="D5" s="62">
        <f>(C5/B5-1)*100</f>
        <v>-11.111111111111116</v>
      </c>
      <c r="E5" s="34">
        <v>122</v>
      </c>
      <c r="F5" s="34">
        <v>109</v>
      </c>
      <c r="G5" s="62">
        <f>(F5/E5-1)*100</f>
        <v>-10.655737704918034</v>
      </c>
      <c r="H5" s="34">
        <v>148</v>
      </c>
      <c r="I5" s="34">
        <v>131</v>
      </c>
      <c r="J5" s="62">
        <f>(I5/H5-1)*100</f>
        <v>-11.486486486486491</v>
      </c>
    </row>
    <row r="6" spans="1:10" x14ac:dyDescent="0.3">
      <c r="A6" s="7" t="s">
        <v>42</v>
      </c>
      <c r="B6" s="8">
        <v>14038</v>
      </c>
      <c r="C6" s="8">
        <v>16247</v>
      </c>
      <c r="D6" s="62">
        <f t="shared" ref="D6:D22" si="0">(C6/B6-1)*100</f>
        <v>15.735859809089604</v>
      </c>
      <c r="E6" s="34">
        <v>1057</v>
      </c>
      <c r="F6" s="34">
        <v>1223</v>
      </c>
      <c r="G6" s="62">
        <f t="shared" ref="G6:G23" si="1">(F6/E6-1)*100</f>
        <v>15.704824976348153</v>
      </c>
      <c r="H6" s="8">
        <v>12981</v>
      </c>
      <c r="I6" s="8">
        <v>15024</v>
      </c>
      <c r="J6" s="62">
        <f t="shared" ref="J6:J23" si="2">(I6/H6-1)*100</f>
        <v>15.738386873122256</v>
      </c>
    </row>
    <row r="7" spans="1:10" x14ac:dyDescent="0.3">
      <c r="A7" s="46" t="s">
        <v>46</v>
      </c>
      <c r="B7" s="34">
        <v>60</v>
      </c>
      <c r="C7" s="34">
        <v>41</v>
      </c>
      <c r="D7" s="62">
        <f t="shared" si="0"/>
        <v>-31.666666666666664</v>
      </c>
      <c r="E7" s="34">
        <v>37</v>
      </c>
      <c r="F7" s="34">
        <v>36</v>
      </c>
      <c r="G7" s="62">
        <f t="shared" si="1"/>
        <v>-2.7027027027026973</v>
      </c>
      <c r="H7" s="34">
        <v>23</v>
      </c>
      <c r="I7" s="34">
        <v>5</v>
      </c>
      <c r="J7" s="62">
        <f t="shared" si="2"/>
        <v>-78.260869565217391</v>
      </c>
    </row>
    <row r="8" spans="1:10" ht="30" x14ac:dyDescent="0.3">
      <c r="A8" s="46" t="s">
        <v>47</v>
      </c>
      <c r="B8" s="34">
        <v>445</v>
      </c>
      <c r="C8" s="34">
        <v>998</v>
      </c>
      <c r="D8" s="62">
        <f t="shared" si="0"/>
        <v>124.26966292134831</v>
      </c>
      <c r="E8" s="34">
        <v>41</v>
      </c>
      <c r="F8" s="34">
        <v>296</v>
      </c>
      <c r="G8" s="62">
        <f t="shared" si="1"/>
        <v>621.95121951219517</v>
      </c>
      <c r="H8" s="34">
        <v>404</v>
      </c>
      <c r="I8" s="34">
        <v>702</v>
      </c>
      <c r="J8" s="62">
        <f t="shared" si="2"/>
        <v>73.762376237623755</v>
      </c>
    </row>
    <row r="9" spans="1:10" x14ac:dyDescent="0.3">
      <c r="A9" s="7" t="s">
        <v>43</v>
      </c>
      <c r="B9" s="34">
        <v>152</v>
      </c>
      <c r="C9" s="34">
        <v>156</v>
      </c>
      <c r="D9" s="62">
        <f t="shared" si="0"/>
        <v>2.6315789473684292</v>
      </c>
      <c r="E9" s="34">
        <v>119</v>
      </c>
      <c r="F9" s="34">
        <v>118</v>
      </c>
      <c r="G9" s="62">
        <f t="shared" si="1"/>
        <v>-0.84033613445377853</v>
      </c>
      <c r="H9" s="34">
        <v>33</v>
      </c>
      <c r="I9" s="34">
        <v>38</v>
      </c>
      <c r="J9" s="62">
        <f t="shared" si="2"/>
        <v>15.151515151515159</v>
      </c>
    </row>
    <row r="10" spans="1:10" ht="30" x14ac:dyDescent="0.3">
      <c r="A10" s="46" t="s">
        <v>48</v>
      </c>
      <c r="B10" s="34">
        <v>95136</v>
      </c>
      <c r="C10" s="34">
        <v>130740</v>
      </c>
      <c r="D10" s="62">
        <f t="shared" si="0"/>
        <v>37.424318869828468</v>
      </c>
      <c r="E10" s="8">
        <v>6719</v>
      </c>
      <c r="F10" s="8">
        <v>8394</v>
      </c>
      <c r="G10" s="62">
        <f t="shared" si="1"/>
        <v>24.929304956094668</v>
      </c>
      <c r="H10" s="34">
        <v>88417</v>
      </c>
      <c r="I10" s="34">
        <v>122346</v>
      </c>
      <c r="J10" s="62">
        <f t="shared" si="2"/>
        <v>38.373842134431158</v>
      </c>
    </row>
    <row r="11" spans="1:10" x14ac:dyDescent="0.3">
      <c r="A11" s="46" t="s">
        <v>49</v>
      </c>
      <c r="B11" s="34">
        <v>289</v>
      </c>
      <c r="C11" s="34">
        <v>545</v>
      </c>
      <c r="D11" s="62">
        <f t="shared" si="0"/>
        <v>88.581314878892741</v>
      </c>
      <c r="E11" s="34">
        <v>118</v>
      </c>
      <c r="F11" s="34">
        <v>348</v>
      </c>
      <c r="G11" s="62">
        <f t="shared" si="1"/>
        <v>194.91525423728814</v>
      </c>
      <c r="H11" s="34">
        <v>171</v>
      </c>
      <c r="I11" s="34">
        <v>197</v>
      </c>
      <c r="J11" s="62">
        <f t="shared" si="2"/>
        <v>15.204678362573109</v>
      </c>
    </row>
    <row r="12" spans="1:10" x14ac:dyDescent="0.3">
      <c r="A12" s="46" t="s">
        <v>50</v>
      </c>
      <c r="B12" s="8">
        <v>51678</v>
      </c>
      <c r="C12" s="8">
        <v>45465</v>
      </c>
      <c r="D12" s="62">
        <f t="shared" si="0"/>
        <v>-12.022524091489606</v>
      </c>
      <c r="E12" s="8">
        <v>1982</v>
      </c>
      <c r="F12" s="8">
        <v>1999</v>
      </c>
      <c r="G12" s="62">
        <f t="shared" si="1"/>
        <v>0.85771947527750747</v>
      </c>
      <c r="H12" s="8">
        <v>49696</v>
      </c>
      <c r="I12" s="8">
        <v>43466</v>
      </c>
      <c r="J12" s="62">
        <f t="shared" si="2"/>
        <v>-12.536220218931104</v>
      </c>
    </row>
    <row r="13" spans="1:10" x14ac:dyDescent="0.3">
      <c r="A13" s="46" t="s">
        <v>51</v>
      </c>
      <c r="B13" s="34">
        <v>1080</v>
      </c>
      <c r="C13" s="34">
        <v>1060</v>
      </c>
      <c r="D13" s="62">
        <f t="shared" si="0"/>
        <v>-1.851851851851849</v>
      </c>
      <c r="E13" s="34">
        <v>151</v>
      </c>
      <c r="F13" s="34">
        <v>174</v>
      </c>
      <c r="G13" s="62">
        <f t="shared" si="1"/>
        <v>15.231788079470189</v>
      </c>
      <c r="H13" s="34">
        <v>929</v>
      </c>
      <c r="I13" s="34">
        <v>886</v>
      </c>
      <c r="J13" s="62">
        <f t="shared" si="2"/>
        <v>-4.6286329386437064</v>
      </c>
    </row>
    <row r="14" spans="1:10" x14ac:dyDescent="0.3">
      <c r="A14" s="46" t="s">
        <v>52</v>
      </c>
      <c r="B14" s="34">
        <v>1006</v>
      </c>
      <c r="C14" s="34">
        <v>1687</v>
      </c>
      <c r="D14" s="62">
        <f t="shared" si="0"/>
        <v>67.693836978131202</v>
      </c>
      <c r="E14" s="34">
        <v>705</v>
      </c>
      <c r="F14" s="34">
        <v>709</v>
      </c>
      <c r="G14" s="62">
        <f t="shared" si="1"/>
        <v>0.56737588652482351</v>
      </c>
      <c r="H14" s="34">
        <v>301</v>
      </c>
      <c r="I14" s="34">
        <v>978</v>
      </c>
      <c r="J14" s="62">
        <f t="shared" si="2"/>
        <v>224.9169435215947</v>
      </c>
    </row>
    <row r="15" spans="1:10" x14ac:dyDescent="0.3">
      <c r="A15" s="7" t="s">
        <v>53</v>
      </c>
      <c r="B15" s="34">
        <v>100</v>
      </c>
      <c r="C15" s="34">
        <v>139</v>
      </c>
      <c r="D15" s="62">
        <f t="shared" si="0"/>
        <v>38.999999999999993</v>
      </c>
      <c r="E15" s="34">
        <v>70</v>
      </c>
      <c r="F15" s="34">
        <v>71</v>
      </c>
      <c r="G15" s="62">
        <f t="shared" si="1"/>
        <v>1.4285714285714235</v>
      </c>
      <c r="H15" s="34">
        <v>30</v>
      </c>
      <c r="I15" s="34">
        <v>68</v>
      </c>
      <c r="J15" s="62">
        <f t="shared" si="2"/>
        <v>126.66666666666666</v>
      </c>
    </row>
    <row r="16" spans="1:10" x14ac:dyDescent="0.3">
      <c r="A16" s="46" t="s">
        <v>54</v>
      </c>
      <c r="B16" s="8">
        <v>1190</v>
      </c>
      <c r="C16" s="8">
        <v>1835</v>
      </c>
      <c r="D16" s="62">
        <f t="shared" si="0"/>
        <v>54.201680672268914</v>
      </c>
      <c r="E16" s="34">
        <v>459</v>
      </c>
      <c r="F16" s="34">
        <v>493</v>
      </c>
      <c r="G16" s="62">
        <f t="shared" si="1"/>
        <v>7.4074074074074181</v>
      </c>
      <c r="H16" s="34">
        <v>731</v>
      </c>
      <c r="I16" s="34">
        <v>1342</v>
      </c>
      <c r="J16" s="62">
        <f t="shared" si="2"/>
        <v>83.584131326949375</v>
      </c>
    </row>
    <row r="17" spans="1:10" x14ac:dyDescent="0.3">
      <c r="A17" s="46" t="s">
        <v>55</v>
      </c>
      <c r="B17" s="8">
        <v>1381</v>
      </c>
      <c r="C17" s="8">
        <v>1135</v>
      </c>
      <c r="D17" s="62">
        <f t="shared" si="0"/>
        <v>-17.813178855901523</v>
      </c>
      <c r="E17" s="34">
        <v>349</v>
      </c>
      <c r="F17" s="34">
        <v>312</v>
      </c>
      <c r="G17" s="62">
        <f t="shared" si="1"/>
        <v>-10.601719197707737</v>
      </c>
      <c r="H17" s="8">
        <v>1032</v>
      </c>
      <c r="I17" s="8">
        <v>823</v>
      </c>
      <c r="J17" s="62">
        <f t="shared" si="2"/>
        <v>-20.251937984496127</v>
      </c>
    </row>
    <row r="18" spans="1:10" x14ac:dyDescent="0.3">
      <c r="A18" s="7" t="s">
        <v>44</v>
      </c>
      <c r="B18" s="34">
        <v>948</v>
      </c>
      <c r="C18" s="34">
        <v>884</v>
      </c>
      <c r="D18" s="62">
        <f t="shared" si="0"/>
        <v>-6.7510548523206708</v>
      </c>
      <c r="E18" s="34">
        <v>619</v>
      </c>
      <c r="F18" s="34">
        <v>575</v>
      </c>
      <c r="G18" s="62">
        <f t="shared" si="1"/>
        <v>-7.1082390953150281</v>
      </c>
      <c r="H18" s="34">
        <v>329</v>
      </c>
      <c r="I18" s="34">
        <v>309</v>
      </c>
      <c r="J18" s="62">
        <f t="shared" si="2"/>
        <v>-6.0790273556231007</v>
      </c>
    </row>
    <row r="19" spans="1:10" x14ac:dyDescent="0.3">
      <c r="A19" s="46" t="s">
        <v>56</v>
      </c>
      <c r="B19" s="34">
        <v>591</v>
      </c>
      <c r="C19" s="34">
        <v>822</v>
      </c>
      <c r="D19" s="62">
        <f>(C19/B19-1)*100</f>
        <v>39.086294416243646</v>
      </c>
      <c r="E19" s="34">
        <v>332</v>
      </c>
      <c r="F19" s="34">
        <v>456</v>
      </c>
      <c r="G19" s="62">
        <f t="shared" si="1"/>
        <v>37.349397590361441</v>
      </c>
      <c r="H19" s="34">
        <v>259</v>
      </c>
      <c r="I19" s="34">
        <v>366</v>
      </c>
      <c r="J19" s="62">
        <f t="shared" si="2"/>
        <v>41.312741312741316</v>
      </c>
    </row>
    <row r="20" spans="1:10" x14ac:dyDescent="0.3">
      <c r="A20" s="42" t="s">
        <v>57</v>
      </c>
      <c r="B20" s="34">
        <v>250</v>
      </c>
      <c r="C20" s="34">
        <v>272</v>
      </c>
      <c r="D20" s="62">
        <f t="shared" si="0"/>
        <v>8.8000000000000078</v>
      </c>
      <c r="E20" s="34">
        <v>47</v>
      </c>
      <c r="F20" s="34">
        <v>41</v>
      </c>
      <c r="G20" s="62">
        <f t="shared" si="1"/>
        <v>-12.765957446808507</v>
      </c>
      <c r="H20" s="34">
        <v>203</v>
      </c>
      <c r="I20" s="34">
        <v>231</v>
      </c>
      <c r="J20" s="62">
        <f t="shared" si="2"/>
        <v>13.793103448275868</v>
      </c>
    </row>
    <row r="21" spans="1:10" x14ac:dyDescent="0.3">
      <c r="A21" s="7" t="s">
        <v>58</v>
      </c>
      <c r="B21" s="8">
        <v>12129</v>
      </c>
      <c r="C21" s="8">
        <v>17548</v>
      </c>
      <c r="D21" s="62">
        <f>(C21/B21-1)*100</f>
        <v>44.678044356500955</v>
      </c>
      <c r="E21" s="34">
        <v>636</v>
      </c>
      <c r="F21" s="34">
        <v>864</v>
      </c>
      <c r="G21" s="62">
        <f t="shared" si="1"/>
        <v>35.849056603773576</v>
      </c>
      <c r="H21" s="8">
        <v>11493</v>
      </c>
      <c r="I21" s="8">
        <v>16684</v>
      </c>
      <c r="J21" s="62">
        <f t="shared" si="2"/>
        <v>45.166623161924655</v>
      </c>
    </row>
    <row r="22" spans="1:10" x14ac:dyDescent="0.3">
      <c r="A22" s="7" t="s">
        <v>101</v>
      </c>
      <c r="B22" s="34">
        <v>3</v>
      </c>
      <c r="D22" s="62">
        <f t="shared" si="0"/>
        <v>-100</v>
      </c>
      <c r="E22" s="34">
        <v>3</v>
      </c>
      <c r="G22" s="62">
        <f t="shared" si="1"/>
        <v>-100</v>
      </c>
      <c r="H22" s="34">
        <v>0</v>
      </c>
      <c r="J22" s="62"/>
    </row>
    <row r="23" spans="1:10" x14ac:dyDescent="0.3">
      <c r="A23" s="18" t="s">
        <v>0</v>
      </c>
      <c r="B23" s="59">
        <v>180746</v>
      </c>
      <c r="C23" s="136">
        <v>219814</v>
      </c>
      <c r="D23" s="63">
        <f>(C23/B23-1)*100</f>
        <v>21.614862846204062</v>
      </c>
      <c r="E23" s="59">
        <v>13566</v>
      </c>
      <c r="F23" s="59">
        <v>16218</v>
      </c>
      <c r="G23" s="63">
        <f t="shared" si="1"/>
        <v>19.548872180451138</v>
      </c>
      <c r="H23" s="59">
        <v>167180</v>
      </c>
      <c r="I23" s="136">
        <v>203596</v>
      </c>
      <c r="J23" s="63">
        <f t="shared" si="2"/>
        <v>21.782509869601618</v>
      </c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00B050"/>
  </sheetPr>
  <dimension ref="A1:G24"/>
  <sheetViews>
    <sheetView workbookViewId="0"/>
  </sheetViews>
  <sheetFormatPr defaultRowHeight="15.6" x14ac:dyDescent="0.3"/>
  <cols>
    <col min="1" max="1" width="63.8984375" bestFit="1" customWidth="1"/>
    <col min="2" max="2" width="8.59765625" bestFit="1" customWidth="1"/>
    <col min="3" max="3" width="7.5" bestFit="1" customWidth="1"/>
    <col min="4" max="4" width="9" bestFit="1" customWidth="1"/>
    <col min="5" max="5" width="5.69921875" bestFit="1" customWidth="1"/>
    <col min="6" max="6" width="7.5" bestFit="1" customWidth="1"/>
    <col min="7" max="7" width="9" bestFit="1" customWidth="1"/>
  </cols>
  <sheetData>
    <row r="1" spans="1:7" x14ac:dyDescent="0.3">
      <c r="A1" s="2" t="s">
        <v>435</v>
      </c>
    </row>
    <row r="3" spans="1:7" x14ac:dyDescent="0.3">
      <c r="A3" s="174" t="s">
        <v>310</v>
      </c>
      <c r="B3" s="154" t="s">
        <v>212</v>
      </c>
      <c r="C3" s="154"/>
      <c r="D3" s="154"/>
      <c r="E3" s="154" t="s">
        <v>289</v>
      </c>
      <c r="F3" s="154"/>
      <c r="G3" s="154"/>
    </row>
    <row r="4" spans="1:7" x14ac:dyDescent="0.3">
      <c r="A4" s="174"/>
      <c r="B4" s="19" t="s">
        <v>171</v>
      </c>
      <c r="C4" s="19" t="s">
        <v>169</v>
      </c>
      <c r="D4" s="19" t="s">
        <v>32</v>
      </c>
      <c r="E4" s="19" t="s">
        <v>171</v>
      </c>
      <c r="F4" s="19" t="s">
        <v>169</v>
      </c>
      <c r="G4" s="19" t="s">
        <v>172</v>
      </c>
    </row>
    <row r="5" spans="1:7" x14ac:dyDescent="0.3">
      <c r="A5" s="48" t="s">
        <v>236</v>
      </c>
      <c r="B5" s="21">
        <v>96</v>
      </c>
      <c r="C5" s="21">
        <v>37</v>
      </c>
      <c r="D5" s="21">
        <v>59</v>
      </c>
      <c r="E5" s="21">
        <v>100</v>
      </c>
      <c r="F5" s="24">
        <v>38.5</v>
      </c>
      <c r="G5" s="24">
        <v>61.5</v>
      </c>
    </row>
    <row r="6" spans="1:7" x14ac:dyDescent="0.3">
      <c r="A6" s="48" t="s">
        <v>45</v>
      </c>
      <c r="B6" s="20">
        <v>240</v>
      </c>
      <c r="C6" s="20">
        <v>109</v>
      </c>
      <c r="D6" s="20">
        <v>131</v>
      </c>
      <c r="E6" s="21">
        <v>100</v>
      </c>
      <c r="F6" s="24">
        <v>45.4</v>
      </c>
      <c r="G6" s="24">
        <v>54.6</v>
      </c>
    </row>
    <row r="7" spans="1:7" x14ac:dyDescent="0.3">
      <c r="A7" s="42" t="s">
        <v>42</v>
      </c>
      <c r="B7" s="21">
        <v>16247</v>
      </c>
      <c r="C7" s="21">
        <v>1223</v>
      </c>
      <c r="D7" s="21">
        <v>15024</v>
      </c>
      <c r="E7" s="21">
        <v>100</v>
      </c>
      <c r="F7" s="24">
        <v>7.5</v>
      </c>
      <c r="G7" s="24">
        <v>92.5</v>
      </c>
    </row>
    <row r="8" spans="1:7" x14ac:dyDescent="0.3">
      <c r="A8" s="42" t="s">
        <v>173</v>
      </c>
      <c r="B8" s="21">
        <v>41</v>
      </c>
      <c r="C8" s="21">
        <v>36</v>
      </c>
      <c r="D8" s="21">
        <v>5</v>
      </c>
      <c r="E8" s="21">
        <v>100</v>
      </c>
      <c r="F8" s="24">
        <v>87.8</v>
      </c>
      <c r="G8" s="24">
        <v>12.2</v>
      </c>
    </row>
    <row r="9" spans="1:7" x14ac:dyDescent="0.3">
      <c r="A9" s="42" t="s">
        <v>174</v>
      </c>
      <c r="B9" s="21">
        <v>998</v>
      </c>
      <c r="C9" s="21">
        <v>296</v>
      </c>
      <c r="D9" s="21">
        <v>702</v>
      </c>
      <c r="E9" s="21">
        <v>100</v>
      </c>
      <c r="F9" s="24">
        <v>29.7</v>
      </c>
      <c r="G9" s="24">
        <v>70.3</v>
      </c>
    </row>
    <row r="10" spans="1:7" x14ac:dyDescent="0.3">
      <c r="A10" s="42" t="s">
        <v>43</v>
      </c>
      <c r="B10" s="20">
        <v>156</v>
      </c>
      <c r="C10" s="20">
        <v>118</v>
      </c>
      <c r="D10" s="20">
        <v>38</v>
      </c>
      <c r="E10" s="21">
        <v>100</v>
      </c>
      <c r="F10" s="24">
        <v>75.599999999999994</v>
      </c>
      <c r="G10" s="24">
        <v>24.4</v>
      </c>
    </row>
    <row r="11" spans="1:7" x14ac:dyDescent="0.3">
      <c r="A11" s="42" t="s">
        <v>175</v>
      </c>
      <c r="B11" s="21">
        <v>130740</v>
      </c>
      <c r="C11" s="21">
        <v>8394</v>
      </c>
      <c r="D11" s="21">
        <v>122346</v>
      </c>
      <c r="E11" s="21">
        <v>100</v>
      </c>
      <c r="F11" s="24">
        <v>6.4</v>
      </c>
      <c r="G11" s="24">
        <v>93.6</v>
      </c>
    </row>
    <row r="12" spans="1:7" x14ac:dyDescent="0.3">
      <c r="A12" s="42" t="s">
        <v>49</v>
      </c>
      <c r="B12" s="20">
        <v>545</v>
      </c>
      <c r="C12" s="20">
        <v>348</v>
      </c>
      <c r="D12" s="20">
        <v>197</v>
      </c>
      <c r="E12" s="21">
        <v>100</v>
      </c>
      <c r="F12" s="24">
        <v>63.9</v>
      </c>
      <c r="G12" s="24">
        <v>36.1</v>
      </c>
    </row>
    <row r="13" spans="1:7" x14ac:dyDescent="0.3">
      <c r="A13" s="42" t="s">
        <v>50</v>
      </c>
      <c r="B13" s="20">
        <v>45465</v>
      </c>
      <c r="C13" s="21">
        <v>1999</v>
      </c>
      <c r="D13" s="21">
        <v>43466</v>
      </c>
      <c r="E13" s="21">
        <v>100</v>
      </c>
      <c r="F13" s="24">
        <v>4.4000000000000004</v>
      </c>
      <c r="G13" s="24">
        <v>95.6</v>
      </c>
    </row>
    <row r="14" spans="1:7" x14ac:dyDescent="0.3">
      <c r="A14" s="42" t="s">
        <v>51</v>
      </c>
      <c r="B14" s="20">
        <v>1060</v>
      </c>
      <c r="C14" s="21">
        <v>174</v>
      </c>
      <c r="D14" s="21">
        <v>886</v>
      </c>
      <c r="E14" s="21">
        <v>100</v>
      </c>
      <c r="F14" s="24">
        <v>16.399999999999999</v>
      </c>
      <c r="G14" s="24">
        <v>83.6</v>
      </c>
    </row>
    <row r="15" spans="1:7" x14ac:dyDescent="0.3">
      <c r="A15" s="42" t="s">
        <v>52</v>
      </c>
      <c r="B15" s="21">
        <v>1688</v>
      </c>
      <c r="C15" s="21">
        <v>710</v>
      </c>
      <c r="D15" s="21">
        <v>978</v>
      </c>
      <c r="E15" s="21">
        <v>100</v>
      </c>
      <c r="F15" s="24">
        <v>42.1</v>
      </c>
      <c r="G15" s="24">
        <v>57.9</v>
      </c>
    </row>
    <row r="16" spans="1:7" x14ac:dyDescent="0.3">
      <c r="A16" s="42" t="s">
        <v>53</v>
      </c>
      <c r="B16" s="20">
        <v>139</v>
      </c>
      <c r="C16" s="21">
        <v>71</v>
      </c>
      <c r="D16" s="21">
        <v>68</v>
      </c>
      <c r="E16" s="21">
        <v>100</v>
      </c>
      <c r="F16" s="24">
        <v>51.1</v>
      </c>
      <c r="G16" s="24">
        <v>48.9</v>
      </c>
    </row>
    <row r="17" spans="1:7" x14ac:dyDescent="0.3">
      <c r="A17" s="42" t="s">
        <v>54</v>
      </c>
      <c r="B17" s="20">
        <v>1835</v>
      </c>
      <c r="C17" s="21">
        <v>493</v>
      </c>
      <c r="D17" s="20">
        <v>1342</v>
      </c>
      <c r="E17" s="21">
        <v>100</v>
      </c>
      <c r="F17" s="24">
        <v>26.9</v>
      </c>
      <c r="G17" s="24">
        <v>73.099999999999994</v>
      </c>
    </row>
    <row r="18" spans="1:7" x14ac:dyDescent="0.3">
      <c r="A18" s="42" t="s">
        <v>176</v>
      </c>
      <c r="B18" s="21">
        <v>1135</v>
      </c>
      <c r="C18" s="21">
        <v>312</v>
      </c>
      <c r="D18" s="21">
        <v>823</v>
      </c>
      <c r="E18" s="21">
        <v>100</v>
      </c>
      <c r="F18" s="24">
        <v>27.5</v>
      </c>
      <c r="G18" s="24">
        <v>72.5</v>
      </c>
    </row>
    <row r="19" spans="1:7" x14ac:dyDescent="0.3">
      <c r="A19" s="42" t="s">
        <v>257</v>
      </c>
      <c r="B19" s="21">
        <v>124</v>
      </c>
      <c r="C19" s="21">
        <v>124</v>
      </c>
      <c r="D19" s="21">
        <v>0</v>
      </c>
      <c r="E19" s="21">
        <v>100</v>
      </c>
      <c r="F19" s="24">
        <v>100</v>
      </c>
      <c r="G19" s="24">
        <v>0</v>
      </c>
    </row>
    <row r="20" spans="1:7" x14ac:dyDescent="0.3">
      <c r="A20" s="42" t="s">
        <v>44</v>
      </c>
      <c r="B20" s="21">
        <v>884</v>
      </c>
      <c r="C20" s="21">
        <v>575</v>
      </c>
      <c r="D20" s="21">
        <v>309</v>
      </c>
      <c r="E20" s="21">
        <v>100</v>
      </c>
      <c r="F20" s="24">
        <v>65</v>
      </c>
      <c r="G20" s="24">
        <v>35</v>
      </c>
    </row>
    <row r="21" spans="1:7" x14ac:dyDescent="0.3">
      <c r="A21" s="42" t="s">
        <v>56</v>
      </c>
      <c r="B21" s="20">
        <v>822</v>
      </c>
      <c r="C21" s="21">
        <v>456</v>
      </c>
      <c r="D21" s="20">
        <v>366</v>
      </c>
      <c r="E21" s="21">
        <v>100</v>
      </c>
      <c r="F21" s="24">
        <v>55.5</v>
      </c>
      <c r="G21" s="24">
        <v>44.5</v>
      </c>
    </row>
    <row r="22" spans="1:7" x14ac:dyDescent="0.3">
      <c r="A22" s="99" t="s">
        <v>57</v>
      </c>
      <c r="B22" s="21">
        <v>272</v>
      </c>
      <c r="C22" s="21">
        <v>41</v>
      </c>
      <c r="D22" s="21">
        <v>231</v>
      </c>
      <c r="E22" s="21">
        <v>100</v>
      </c>
      <c r="F22" s="24">
        <v>15.1</v>
      </c>
      <c r="G22" s="24">
        <v>84.9</v>
      </c>
    </row>
    <row r="23" spans="1:7" x14ac:dyDescent="0.3">
      <c r="A23" s="99" t="s">
        <v>177</v>
      </c>
      <c r="B23" s="21">
        <v>17548</v>
      </c>
      <c r="C23" s="21">
        <v>864</v>
      </c>
      <c r="D23" s="21">
        <v>16684</v>
      </c>
      <c r="E23" s="21">
        <v>100</v>
      </c>
      <c r="F23" s="24">
        <v>4.9000000000000004</v>
      </c>
      <c r="G23" s="24">
        <v>95.1</v>
      </c>
    </row>
    <row r="24" spans="1:7" x14ac:dyDescent="0.3">
      <c r="A24" s="101" t="s">
        <v>0</v>
      </c>
      <c r="B24" s="22">
        <v>220035</v>
      </c>
      <c r="C24" s="22">
        <v>16380</v>
      </c>
      <c r="D24" s="22">
        <v>203655</v>
      </c>
      <c r="E24" s="23">
        <v>100</v>
      </c>
      <c r="F24" s="44">
        <v>7.4</v>
      </c>
      <c r="G24" s="44">
        <v>92.6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F23"/>
  <sheetViews>
    <sheetView workbookViewId="0"/>
  </sheetViews>
  <sheetFormatPr defaultColWidth="40.19921875" defaultRowHeight="15" x14ac:dyDescent="0.25"/>
  <cols>
    <col min="1" max="1" width="66.09765625" style="3" customWidth="1"/>
    <col min="2" max="2" width="8.59765625" style="3" bestFit="1" customWidth="1"/>
    <col min="3" max="3" width="9.59765625" style="3" bestFit="1" customWidth="1"/>
    <col min="4" max="4" width="12.59765625" style="103" customWidth="1"/>
    <col min="5" max="6" width="12.59765625" style="3" customWidth="1"/>
    <col min="7" max="16384" width="40.19921875" style="3"/>
  </cols>
  <sheetData>
    <row r="1" spans="1:6" ht="15.75" x14ac:dyDescent="0.25">
      <c r="A1" s="2" t="s">
        <v>238</v>
      </c>
    </row>
    <row r="3" spans="1:6" ht="15.75" x14ac:dyDescent="0.25">
      <c r="A3" s="47" t="s">
        <v>233</v>
      </c>
      <c r="B3" s="68" t="s">
        <v>234</v>
      </c>
      <c r="C3" s="68" t="s">
        <v>235</v>
      </c>
    </row>
    <row r="4" spans="1:6" ht="15.6" x14ac:dyDescent="0.3">
      <c r="A4" s="46" t="s">
        <v>236</v>
      </c>
      <c r="B4" s="21">
        <v>405</v>
      </c>
      <c r="C4" s="21">
        <v>0.2</v>
      </c>
      <c r="D4" s="88"/>
      <c r="E4"/>
      <c r="F4"/>
    </row>
    <row r="5" spans="1:6" ht="15.6" x14ac:dyDescent="0.3">
      <c r="A5" s="46" t="s">
        <v>45</v>
      </c>
      <c r="B5" s="21">
        <v>284</v>
      </c>
      <c r="C5" s="21">
        <v>0.1</v>
      </c>
      <c r="D5" s="88"/>
      <c r="E5"/>
      <c r="F5"/>
    </row>
    <row r="6" spans="1:6" ht="15.6" x14ac:dyDescent="0.3">
      <c r="A6" s="46" t="s">
        <v>42</v>
      </c>
      <c r="B6" s="20">
        <v>16617</v>
      </c>
      <c r="C6" s="21">
        <v>7.2</v>
      </c>
      <c r="D6" s="88"/>
      <c r="E6"/>
      <c r="F6"/>
    </row>
    <row r="7" spans="1:6" ht="15.6" x14ac:dyDescent="0.3">
      <c r="A7" s="46" t="s">
        <v>173</v>
      </c>
      <c r="B7" s="21">
        <v>70</v>
      </c>
      <c r="C7" s="21">
        <v>0</v>
      </c>
      <c r="D7" s="88"/>
      <c r="E7"/>
      <c r="F7"/>
    </row>
    <row r="8" spans="1:6" ht="15.6" x14ac:dyDescent="0.3">
      <c r="A8" s="46" t="s">
        <v>174</v>
      </c>
      <c r="B8" s="21">
        <v>1319</v>
      </c>
      <c r="C8" s="21">
        <v>0.6</v>
      </c>
      <c r="D8" s="88"/>
      <c r="E8"/>
      <c r="F8"/>
    </row>
    <row r="9" spans="1:6" ht="15.6" x14ac:dyDescent="0.3">
      <c r="A9" s="46" t="s">
        <v>43</v>
      </c>
      <c r="B9" s="21">
        <v>170</v>
      </c>
      <c r="C9" s="21">
        <v>0.1</v>
      </c>
      <c r="D9" s="88"/>
      <c r="E9"/>
      <c r="F9"/>
    </row>
    <row r="10" spans="1:6" ht="15.6" x14ac:dyDescent="0.3">
      <c r="A10" s="46" t="s">
        <v>175</v>
      </c>
      <c r="B10" s="20">
        <v>133273</v>
      </c>
      <c r="C10" s="21">
        <v>57.4</v>
      </c>
      <c r="D10" s="88"/>
      <c r="E10"/>
      <c r="F10"/>
    </row>
    <row r="11" spans="1:6" ht="15.6" x14ac:dyDescent="0.3">
      <c r="A11" s="46" t="s">
        <v>49</v>
      </c>
      <c r="B11" s="21">
        <v>676</v>
      </c>
      <c r="C11" s="21">
        <v>0.3</v>
      </c>
      <c r="D11" s="88"/>
      <c r="E11"/>
      <c r="F11"/>
    </row>
    <row r="12" spans="1:6" ht="15.6" x14ac:dyDescent="0.3">
      <c r="A12" s="46" t="s">
        <v>50</v>
      </c>
      <c r="B12" s="20">
        <v>46107</v>
      </c>
      <c r="C12" s="21">
        <v>19.8</v>
      </c>
      <c r="D12" s="88"/>
      <c r="E12"/>
      <c r="F12"/>
    </row>
    <row r="13" spans="1:6" ht="15.6" x14ac:dyDescent="0.3">
      <c r="A13" s="46" t="s">
        <v>51</v>
      </c>
      <c r="B13" s="20">
        <v>1147</v>
      </c>
      <c r="C13" s="21">
        <v>0.5</v>
      </c>
      <c r="D13" s="88"/>
      <c r="E13"/>
      <c r="F13"/>
    </row>
    <row r="14" spans="1:6" ht="15.6" x14ac:dyDescent="0.3">
      <c r="A14" s="46" t="s">
        <v>52</v>
      </c>
      <c r="B14" s="20">
        <v>2372</v>
      </c>
      <c r="C14" s="21">
        <v>1</v>
      </c>
      <c r="D14" s="88"/>
      <c r="E14"/>
      <c r="F14"/>
    </row>
    <row r="15" spans="1:6" ht="15.6" x14ac:dyDescent="0.3">
      <c r="A15" s="46" t="s">
        <v>53</v>
      </c>
      <c r="B15" s="21">
        <v>143</v>
      </c>
      <c r="C15" s="21">
        <v>0.1</v>
      </c>
      <c r="D15" s="88"/>
      <c r="E15"/>
      <c r="F15"/>
    </row>
    <row r="16" spans="1:6" ht="15.6" x14ac:dyDescent="0.3">
      <c r="A16" s="46" t="s">
        <v>54</v>
      </c>
      <c r="B16" s="20">
        <v>1944</v>
      </c>
      <c r="C16" s="21">
        <v>0.8</v>
      </c>
      <c r="D16" s="88"/>
      <c r="E16"/>
      <c r="F16"/>
    </row>
    <row r="17" spans="1:6" ht="15.6" x14ac:dyDescent="0.3">
      <c r="A17" s="46" t="s">
        <v>176</v>
      </c>
      <c r="B17" s="20">
        <v>1203</v>
      </c>
      <c r="C17" s="21">
        <v>0.5</v>
      </c>
      <c r="D17" s="88"/>
      <c r="E17"/>
      <c r="F17"/>
    </row>
    <row r="18" spans="1:6" ht="15.6" x14ac:dyDescent="0.3">
      <c r="A18" s="46" t="s">
        <v>237</v>
      </c>
      <c r="B18" s="21">
        <v>127</v>
      </c>
      <c r="C18" s="21">
        <v>0.1</v>
      </c>
      <c r="D18" s="88"/>
      <c r="E18"/>
      <c r="F18"/>
    </row>
    <row r="19" spans="1:6" ht="15.6" x14ac:dyDescent="0.3">
      <c r="A19" s="46" t="s">
        <v>44</v>
      </c>
      <c r="B19" s="20">
        <v>4186</v>
      </c>
      <c r="C19" s="21">
        <v>1.8</v>
      </c>
      <c r="D19" s="88"/>
      <c r="E19"/>
      <c r="F19"/>
    </row>
    <row r="20" spans="1:6" ht="15.6" x14ac:dyDescent="0.3">
      <c r="A20" s="46" t="s">
        <v>56</v>
      </c>
      <c r="B20" s="20">
        <v>1911</v>
      </c>
      <c r="C20" s="21">
        <v>0.8</v>
      </c>
      <c r="D20" s="88"/>
      <c r="E20"/>
      <c r="F20"/>
    </row>
    <row r="21" spans="1:6" ht="15.6" x14ac:dyDescent="0.3">
      <c r="A21" s="46" t="s">
        <v>57</v>
      </c>
      <c r="B21" s="21">
        <v>415</v>
      </c>
      <c r="C21" s="21">
        <v>0.2</v>
      </c>
      <c r="D21" s="88"/>
      <c r="E21"/>
      <c r="F21"/>
    </row>
    <row r="22" spans="1:6" ht="15.6" x14ac:dyDescent="0.3">
      <c r="A22" s="46" t="s">
        <v>177</v>
      </c>
      <c r="B22" s="20">
        <v>19914</v>
      </c>
      <c r="C22" s="21">
        <v>8.6</v>
      </c>
      <c r="D22" s="88"/>
      <c r="E22"/>
      <c r="F22"/>
    </row>
    <row r="23" spans="1:6" ht="15.6" x14ac:dyDescent="0.3">
      <c r="A23" s="47" t="s">
        <v>0</v>
      </c>
      <c r="B23" s="22">
        <v>232283</v>
      </c>
      <c r="C23" s="23">
        <v>100</v>
      </c>
      <c r="D23" s="88"/>
      <c r="E23"/>
      <c r="F2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00B050"/>
  </sheetPr>
  <dimension ref="A1:G9"/>
  <sheetViews>
    <sheetView workbookViewId="0"/>
  </sheetViews>
  <sheetFormatPr defaultRowHeight="15.6" x14ac:dyDescent="0.3"/>
  <cols>
    <col min="1" max="1" width="17.59765625" customWidth="1"/>
    <col min="2" max="2" width="8.59765625" bestFit="1" customWidth="1"/>
    <col min="3" max="3" width="7.5" bestFit="1" customWidth="1"/>
    <col min="4" max="4" width="9" bestFit="1" customWidth="1"/>
    <col min="5" max="5" width="5.69921875" bestFit="1" customWidth="1"/>
    <col min="6" max="6" width="7.5" bestFit="1" customWidth="1"/>
    <col min="7" max="7" width="9" bestFit="1" customWidth="1"/>
  </cols>
  <sheetData>
    <row r="1" spans="1:7" x14ac:dyDescent="0.3">
      <c r="A1" s="2" t="s">
        <v>436</v>
      </c>
    </row>
    <row r="3" spans="1:7" x14ac:dyDescent="0.3">
      <c r="A3" s="174" t="s">
        <v>217</v>
      </c>
      <c r="B3" s="154" t="s">
        <v>166</v>
      </c>
      <c r="C3" s="154"/>
      <c r="D3" s="154"/>
      <c r="E3" s="154" t="s">
        <v>167</v>
      </c>
      <c r="F3" s="154"/>
      <c r="G3" s="154"/>
    </row>
    <row r="4" spans="1:7" ht="18" customHeight="1" x14ac:dyDescent="0.3">
      <c r="A4" s="174"/>
      <c r="B4" s="19" t="s">
        <v>0</v>
      </c>
      <c r="C4" s="19" t="s">
        <v>169</v>
      </c>
      <c r="D4" s="19" t="s">
        <v>32</v>
      </c>
      <c r="E4" s="19" t="s">
        <v>0</v>
      </c>
      <c r="F4" s="19" t="s">
        <v>169</v>
      </c>
      <c r="G4" s="19" t="s">
        <v>32</v>
      </c>
    </row>
    <row r="5" spans="1:7" x14ac:dyDescent="0.3">
      <c r="A5" s="48" t="s">
        <v>312</v>
      </c>
      <c r="B5" s="20">
        <v>208028</v>
      </c>
      <c r="C5" s="20">
        <v>10387</v>
      </c>
      <c r="D5" s="20">
        <v>197641</v>
      </c>
      <c r="E5" s="21">
        <v>100</v>
      </c>
      <c r="F5" s="21">
        <v>5</v>
      </c>
      <c r="G5" s="21">
        <v>95</v>
      </c>
    </row>
    <row r="6" spans="1:7" x14ac:dyDescent="0.3">
      <c r="A6" s="48" t="s">
        <v>245</v>
      </c>
      <c r="B6" s="20">
        <v>10960</v>
      </c>
      <c r="C6" s="20">
        <v>5142</v>
      </c>
      <c r="D6" s="20">
        <v>5818</v>
      </c>
      <c r="E6" s="21">
        <v>100</v>
      </c>
      <c r="F6" s="21">
        <v>46.9</v>
      </c>
      <c r="G6" s="21">
        <v>53.1</v>
      </c>
    </row>
    <row r="7" spans="1:7" x14ac:dyDescent="0.3">
      <c r="A7" s="48" t="s">
        <v>313</v>
      </c>
      <c r="B7" s="21">
        <v>768</v>
      </c>
      <c r="C7" s="21">
        <v>609</v>
      </c>
      <c r="D7" s="21">
        <v>159</v>
      </c>
      <c r="E7" s="21">
        <v>100</v>
      </c>
      <c r="F7" s="21">
        <v>79.3</v>
      </c>
      <c r="G7" s="21">
        <v>20.7</v>
      </c>
    </row>
    <row r="8" spans="1:7" x14ac:dyDescent="0.3">
      <c r="A8" s="48" t="s">
        <v>314</v>
      </c>
      <c r="B8" s="21">
        <v>279</v>
      </c>
      <c r="C8" s="21">
        <v>242</v>
      </c>
      <c r="D8" s="21">
        <v>37</v>
      </c>
      <c r="E8" s="21">
        <v>100</v>
      </c>
      <c r="F8" s="21">
        <v>86.7</v>
      </c>
      <c r="G8" s="21">
        <v>13.3</v>
      </c>
    </row>
    <row r="9" spans="1:7" x14ac:dyDescent="0.3">
      <c r="A9" s="19" t="s">
        <v>0</v>
      </c>
      <c r="B9" s="22">
        <v>220035</v>
      </c>
      <c r="C9" s="22">
        <v>16380</v>
      </c>
      <c r="D9" s="22">
        <v>203655</v>
      </c>
      <c r="E9" s="23">
        <v>100</v>
      </c>
      <c r="F9" s="23">
        <v>7.4</v>
      </c>
      <c r="G9" s="23">
        <v>92.6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5"/>
  <sheetViews>
    <sheetView workbookViewId="0"/>
  </sheetViews>
  <sheetFormatPr defaultColWidth="27.3984375" defaultRowHeight="15.6" x14ac:dyDescent="0.3"/>
  <cols>
    <col min="1" max="1" width="24.09765625" bestFit="1" customWidth="1"/>
    <col min="2" max="2" width="8.3984375" bestFit="1" customWidth="1"/>
    <col min="3" max="3" width="7.19921875" bestFit="1" customWidth="1"/>
    <col min="4" max="4" width="8.3984375" bestFit="1" customWidth="1"/>
    <col min="5" max="5" width="6.8984375" bestFit="1" customWidth="1"/>
  </cols>
  <sheetData>
    <row r="1" spans="1:8" x14ac:dyDescent="0.3">
      <c r="A1" s="2" t="s">
        <v>316</v>
      </c>
    </row>
    <row r="3" spans="1:8" x14ac:dyDescent="0.3">
      <c r="A3" s="161" t="s">
        <v>59</v>
      </c>
      <c r="B3" s="155" t="s">
        <v>93</v>
      </c>
      <c r="C3" s="155"/>
      <c r="D3" s="155"/>
    </row>
    <row r="4" spans="1:8" x14ac:dyDescent="0.3">
      <c r="A4" s="161"/>
      <c r="B4" s="142" t="s">
        <v>0</v>
      </c>
      <c r="C4" s="142" t="s">
        <v>90</v>
      </c>
      <c r="D4" s="142" t="s">
        <v>91</v>
      </c>
    </row>
    <row r="5" spans="1:8" x14ac:dyDescent="0.3">
      <c r="A5" s="51" t="s">
        <v>33</v>
      </c>
      <c r="B5" s="28">
        <v>222159</v>
      </c>
      <c r="C5" s="28">
        <v>90510</v>
      </c>
      <c r="D5" s="28">
        <v>131649</v>
      </c>
    </row>
    <row r="6" spans="1:8" x14ac:dyDescent="0.3">
      <c r="A6" s="51" t="s">
        <v>34</v>
      </c>
      <c r="B6" s="28">
        <v>3277</v>
      </c>
      <c r="C6" s="28">
        <v>1258</v>
      </c>
      <c r="D6" s="28">
        <v>2019</v>
      </c>
    </row>
    <row r="7" spans="1:8" x14ac:dyDescent="0.3">
      <c r="A7" s="51" t="s">
        <v>35</v>
      </c>
      <c r="B7" s="28">
        <v>2331</v>
      </c>
      <c r="C7" s="30">
        <v>536</v>
      </c>
      <c r="D7" s="28">
        <v>1795</v>
      </c>
    </row>
    <row r="8" spans="1:8" x14ac:dyDescent="0.3">
      <c r="A8" s="51" t="s">
        <v>36</v>
      </c>
      <c r="B8" s="28">
        <v>2033</v>
      </c>
      <c r="C8" s="30">
        <v>330</v>
      </c>
      <c r="D8" s="28">
        <v>1703</v>
      </c>
    </row>
    <row r="9" spans="1:8" x14ac:dyDescent="0.3">
      <c r="A9" s="51" t="s">
        <v>94</v>
      </c>
      <c r="B9" s="28">
        <v>2173</v>
      </c>
      <c r="C9" s="30">
        <v>874</v>
      </c>
      <c r="D9" s="28">
        <v>1299</v>
      </c>
    </row>
    <row r="10" spans="1:8" x14ac:dyDescent="0.3">
      <c r="A10" s="51" t="s">
        <v>95</v>
      </c>
      <c r="B10" s="28">
        <v>310</v>
      </c>
      <c r="C10" s="30">
        <v>114</v>
      </c>
      <c r="D10" s="30">
        <v>196</v>
      </c>
    </row>
    <row r="11" spans="1:8" x14ac:dyDescent="0.3">
      <c r="A11" s="143" t="s">
        <v>0</v>
      </c>
      <c r="B11" s="64">
        <v>232283</v>
      </c>
      <c r="C11" s="64">
        <v>93622</v>
      </c>
      <c r="D11" s="64">
        <v>138661</v>
      </c>
    </row>
    <row r="12" spans="1:8" x14ac:dyDescent="0.3">
      <c r="F12" s="88"/>
      <c r="G12" s="88"/>
      <c r="H12" s="88"/>
    </row>
    <row r="13" spans="1:8" x14ac:dyDescent="0.3">
      <c r="F13" s="88"/>
      <c r="G13" s="88"/>
      <c r="H13" s="88"/>
    </row>
    <row r="14" spans="1:8" x14ac:dyDescent="0.3">
      <c r="F14" s="88"/>
      <c r="G14" s="88"/>
      <c r="H14" s="88"/>
    </row>
    <row r="15" spans="1:8" x14ac:dyDescent="0.3">
      <c r="F15" s="88"/>
      <c r="G15" s="88"/>
      <c r="H15" s="88"/>
    </row>
  </sheetData>
  <mergeCells count="2">
    <mergeCell ref="A3:A4"/>
    <mergeCell ref="B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3"/>
  <sheetViews>
    <sheetView zoomScale="87" zoomScaleNormal="87" workbookViewId="0"/>
  </sheetViews>
  <sheetFormatPr defaultColWidth="66.3984375" defaultRowHeight="15.6" x14ac:dyDescent="0.3"/>
  <cols>
    <col min="1" max="1" width="62.69921875" bestFit="1" customWidth="1"/>
    <col min="2" max="2" width="10.09765625" bestFit="1" customWidth="1"/>
    <col min="3" max="3" width="14" bestFit="1" customWidth="1"/>
    <col min="4" max="4" width="12.09765625" bestFit="1" customWidth="1"/>
    <col min="5" max="5" width="13.19921875" bestFit="1" customWidth="1"/>
    <col min="6" max="6" width="26.19921875" bestFit="1" customWidth="1"/>
    <col min="7" max="7" width="15.69921875" bestFit="1" customWidth="1"/>
    <col min="8" max="8" width="20.09765625" bestFit="1" customWidth="1"/>
    <col min="9" max="9" width="16.09765625" customWidth="1"/>
    <col min="10" max="10" width="14.3984375" bestFit="1" customWidth="1"/>
    <col min="11" max="11" width="12.69921875" bestFit="1" customWidth="1"/>
    <col min="12" max="12" width="13.3984375" bestFit="1" customWidth="1"/>
    <col min="13" max="13" width="24.09765625" bestFit="1" customWidth="1"/>
    <col min="14" max="14" width="15.19921875" bestFit="1" customWidth="1"/>
    <col min="15" max="15" width="19" bestFit="1" customWidth="1"/>
    <col min="16" max="16" width="7" bestFit="1" customWidth="1"/>
  </cols>
  <sheetData>
    <row r="1" spans="1:8" x14ac:dyDescent="0.3">
      <c r="A1" s="2" t="s">
        <v>325</v>
      </c>
    </row>
    <row r="3" spans="1:8" x14ac:dyDescent="0.3">
      <c r="A3" s="142" t="s">
        <v>317</v>
      </c>
      <c r="B3" s="142" t="s">
        <v>0</v>
      </c>
      <c r="C3" s="142" t="s">
        <v>33</v>
      </c>
      <c r="D3" s="142" t="s">
        <v>34</v>
      </c>
      <c r="E3" s="142" t="s">
        <v>35</v>
      </c>
      <c r="F3" s="142" t="s">
        <v>36</v>
      </c>
      <c r="G3" s="142" t="s">
        <v>318</v>
      </c>
      <c r="H3" s="142" t="s">
        <v>319</v>
      </c>
    </row>
    <row r="4" spans="1:8" x14ac:dyDescent="0.3">
      <c r="A4" s="51" t="s">
        <v>92</v>
      </c>
      <c r="B4" s="104">
        <f>SUM(C4:H4)</f>
        <v>405</v>
      </c>
      <c r="C4" s="104">
        <v>145</v>
      </c>
      <c r="D4" s="104">
        <v>247</v>
      </c>
      <c r="E4" s="104">
        <v>0</v>
      </c>
      <c r="F4" s="104">
        <v>2</v>
      </c>
      <c r="G4" s="104">
        <v>8</v>
      </c>
      <c r="H4" s="104">
        <v>3</v>
      </c>
    </row>
    <row r="5" spans="1:8" x14ac:dyDescent="0.3">
      <c r="A5" s="51" t="s">
        <v>45</v>
      </c>
      <c r="B5" s="104">
        <f t="shared" ref="B5:B22" si="0">SUM(C5:H5)</f>
        <v>284</v>
      </c>
      <c r="C5" s="104">
        <v>248</v>
      </c>
      <c r="D5" s="104">
        <v>32</v>
      </c>
      <c r="E5" s="104">
        <v>0</v>
      </c>
      <c r="F5" s="104">
        <v>3</v>
      </c>
      <c r="G5" s="104">
        <v>0</v>
      </c>
      <c r="H5" s="104">
        <v>1</v>
      </c>
    </row>
    <row r="6" spans="1:8" x14ac:dyDescent="0.3">
      <c r="A6" s="51" t="s">
        <v>42</v>
      </c>
      <c r="B6" s="104">
        <f t="shared" si="0"/>
        <v>16617</v>
      </c>
      <c r="C6" s="104">
        <v>15995</v>
      </c>
      <c r="D6" s="104">
        <v>567</v>
      </c>
      <c r="E6" s="104">
        <v>1</v>
      </c>
      <c r="F6" s="104">
        <v>19</v>
      </c>
      <c r="G6" s="104">
        <v>35</v>
      </c>
      <c r="H6" s="104">
        <v>0</v>
      </c>
    </row>
    <row r="7" spans="1:8" x14ac:dyDescent="0.3">
      <c r="A7" s="51" t="s">
        <v>320</v>
      </c>
      <c r="B7" s="104">
        <f t="shared" si="0"/>
        <v>70</v>
      </c>
      <c r="C7" s="104">
        <v>35</v>
      </c>
      <c r="D7" s="104">
        <v>0</v>
      </c>
      <c r="E7" s="104">
        <v>30</v>
      </c>
      <c r="F7" s="104">
        <v>0</v>
      </c>
      <c r="G7" s="104">
        <v>2</v>
      </c>
      <c r="H7" s="104">
        <v>3</v>
      </c>
    </row>
    <row r="8" spans="1:8" x14ac:dyDescent="0.3">
      <c r="A8" s="51" t="s">
        <v>321</v>
      </c>
      <c r="B8" s="104">
        <f t="shared" si="0"/>
        <v>1319</v>
      </c>
      <c r="C8" s="104">
        <v>887</v>
      </c>
      <c r="D8" s="104">
        <v>34</v>
      </c>
      <c r="E8" s="104">
        <v>254</v>
      </c>
      <c r="F8" s="104">
        <v>139</v>
      </c>
      <c r="G8" s="104">
        <v>5</v>
      </c>
      <c r="H8" s="104">
        <v>0</v>
      </c>
    </row>
    <row r="9" spans="1:8" x14ac:dyDescent="0.3">
      <c r="A9" s="51" t="s">
        <v>43</v>
      </c>
      <c r="B9" s="104">
        <f t="shared" si="0"/>
        <v>170</v>
      </c>
      <c r="C9" s="104">
        <v>163</v>
      </c>
      <c r="D9" s="104">
        <v>6</v>
      </c>
      <c r="E9" s="104">
        <v>0</v>
      </c>
      <c r="F9" s="104">
        <v>0</v>
      </c>
      <c r="G9" s="104">
        <v>0</v>
      </c>
      <c r="H9" s="104">
        <v>1</v>
      </c>
    </row>
    <row r="10" spans="1:8" x14ac:dyDescent="0.3">
      <c r="A10" s="51" t="s">
        <v>175</v>
      </c>
      <c r="B10" s="104">
        <f t="shared" si="0"/>
        <v>133273</v>
      </c>
      <c r="C10" s="104">
        <v>132447</v>
      </c>
      <c r="D10" s="104">
        <v>795</v>
      </c>
      <c r="E10" s="104">
        <v>16</v>
      </c>
      <c r="F10" s="104">
        <v>11</v>
      </c>
      <c r="G10" s="104">
        <v>4</v>
      </c>
      <c r="H10" s="104">
        <v>0</v>
      </c>
    </row>
    <row r="11" spans="1:8" x14ac:dyDescent="0.3">
      <c r="A11" s="51" t="s">
        <v>49</v>
      </c>
      <c r="B11" s="104">
        <f t="shared" si="0"/>
        <v>676</v>
      </c>
      <c r="C11" s="104">
        <v>478</v>
      </c>
      <c r="D11" s="104">
        <v>164</v>
      </c>
      <c r="E11" s="104">
        <v>17</v>
      </c>
      <c r="F11" s="104">
        <v>13</v>
      </c>
      <c r="G11" s="104">
        <v>3</v>
      </c>
      <c r="H11" s="104">
        <v>1</v>
      </c>
    </row>
    <row r="12" spans="1:8" x14ac:dyDescent="0.3">
      <c r="A12" s="51" t="s">
        <v>322</v>
      </c>
      <c r="B12" s="104">
        <f t="shared" si="0"/>
        <v>46107</v>
      </c>
      <c r="C12" s="104">
        <v>45985</v>
      </c>
      <c r="D12" s="104">
        <v>108</v>
      </c>
      <c r="E12" s="104">
        <v>0</v>
      </c>
      <c r="F12" s="104">
        <v>0</v>
      </c>
      <c r="G12" s="104">
        <v>10</v>
      </c>
      <c r="H12" s="104">
        <v>4</v>
      </c>
    </row>
    <row r="13" spans="1:8" x14ac:dyDescent="0.3">
      <c r="A13" s="51" t="s">
        <v>51</v>
      </c>
      <c r="B13" s="104">
        <f t="shared" si="0"/>
        <v>1147</v>
      </c>
      <c r="C13" s="104">
        <v>1123</v>
      </c>
      <c r="D13" s="104">
        <v>5</v>
      </c>
      <c r="E13" s="104">
        <v>8</v>
      </c>
      <c r="F13" s="104">
        <v>4</v>
      </c>
      <c r="G13" s="104">
        <v>7</v>
      </c>
      <c r="H13" s="104">
        <v>0</v>
      </c>
    </row>
    <row r="14" spans="1:8" x14ac:dyDescent="0.3">
      <c r="A14" s="51" t="s">
        <v>52</v>
      </c>
      <c r="B14" s="104">
        <f t="shared" si="0"/>
        <v>2372</v>
      </c>
      <c r="C14" s="104">
        <v>1861</v>
      </c>
      <c r="D14" s="104">
        <v>458</v>
      </c>
      <c r="E14" s="104">
        <v>14</v>
      </c>
      <c r="F14" s="104">
        <v>34</v>
      </c>
      <c r="G14" s="104">
        <v>0</v>
      </c>
      <c r="H14" s="104">
        <v>5</v>
      </c>
    </row>
    <row r="15" spans="1:8" x14ac:dyDescent="0.3">
      <c r="A15" s="51" t="s">
        <v>53</v>
      </c>
      <c r="B15" s="104">
        <f t="shared" si="0"/>
        <v>143</v>
      </c>
      <c r="C15" s="104">
        <v>126</v>
      </c>
      <c r="D15" s="104">
        <v>17</v>
      </c>
      <c r="E15" s="104">
        <v>0</v>
      </c>
      <c r="F15" s="104">
        <v>0</v>
      </c>
      <c r="G15" s="104">
        <v>0</v>
      </c>
      <c r="H15" s="104">
        <v>0</v>
      </c>
    </row>
    <row r="16" spans="1:8" x14ac:dyDescent="0.3">
      <c r="A16" s="51" t="s">
        <v>54</v>
      </c>
      <c r="B16" s="104">
        <f t="shared" si="0"/>
        <v>1944</v>
      </c>
      <c r="C16" s="104">
        <v>1881</v>
      </c>
      <c r="D16" s="104">
        <v>27</v>
      </c>
      <c r="E16" s="104">
        <v>0</v>
      </c>
      <c r="F16" s="104">
        <v>2</v>
      </c>
      <c r="G16" s="104">
        <v>24</v>
      </c>
      <c r="H16" s="104">
        <v>10</v>
      </c>
    </row>
    <row r="17" spans="1:8" x14ac:dyDescent="0.3">
      <c r="A17" s="51" t="s">
        <v>323</v>
      </c>
      <c r="B17" s="104">
        <f t="shared" si="0"/>
        <v>1203</v>
      </c>
      <c r="C17" s="104">
        <v>1137</v>
      </c>
      <c r="D17" s="104">
        <v>47</v>
      </c>
      <c r="E17" s="104">
        <v>5</v>
      </c>
      <c r="F17" s="104">
        <v>3</v>
      </c>
      <c r="G17" s="104">
        <v>10</v>
      </c>
      <c r="H17" s="104">
        <v>1</v>
      </c>
    </row>
    <row r="18" spans="1:8" x14ac:dyDescent="0.3">
      <c r="A18" s="51" t="s">
        <v>140</v>
      </c>
      <c r="B18" s="104">
        <f t="shared" si="0"/>
        <v>127</v>
      </c>
      <c r="C18" s="104">
        <v>0</v>
      </c>
      <c r="D18" s="104">
        <v>0</v>
      </c>
      <c r="E18" s="104">
        <v>127</v>
      </c>
      <c r="F18" s="104">
        <v>0</v>
      </c>
      <c r="G18" s="104">
        <v>0</v>
      </c>
      <c r="H18" s="104">
        <v>0</v>
      </c>
    </row>
    <row r="19" spans="1:8" x14ac:dyDescent="0.3">
      <c r="A19" s="51" t="s">
        <v>44</v>
      </c>
      <c r="B19" s="104">
        <f t="shared" si="0"/>
        <v>4186</v>
      </c>
      <c r="C19" s="104">
        <v>899</v>
      </c>
      <c r="D19" s="104">
        <v>47</v>
      </c>
      <c r="E19" s="104">
        <v>1395</v>
      </c>
      <c r="F19" s="104">
        <v>1578</v>
      </c>
      <c r="G19" s="104">
        <v>228</v>
      </c>
      <c r="H19" s="104">
        <v>39</v>
      </c>
    </row>
    <row r="20" spans="1:8" x14ac:dyDescent="0.3">
      <c r="A20" s="51" t="s">
        <v>56</v>
      </c>
      <c r="B20" s="104">
        <f t="shared" si="0"/>
        <v>1911</v>
      </c>
      <c r="C20" s="104">
        <v>856</v>
      </c>
      <c r="D20" s="104">
        <v>18</v>
      </c>
      <c r="E20" s="104">
        <v>458</v>
      </c>
      <c r="F20" s="104">
        <v>225</v>
      </c>
      <c r="G20" s="104">
        <v>261</v>
      </c>
      <c r="H20" s="104">
        <v>93</v>
      </c>
    </row>
    <row r="21" spans="1:8" x14ac:dyDescent="0.3">
      <c r="A21" s="51" t="s">
        <v>57</v>
      </c>
      <c r="B21" s="104">
        <f t="shared" si="0"/>
        <v>415</v>
      </c>
      <c r="C21" s="104">
        <v>389</v>
      </c>
      <c r="D21" s="104">
        <v>11</v>
      </c>
      <c r="E21" s="104">
        <v>6</v>
      </c>
      <c r="F21" s="104">
        <v>0</v>
      </c>
      <c r="G21" s="104">
        <v>9</v>
      </c>
      <c r="H21" s="104">
        <v>0</v>
      </c>
    </row>
    <row r="22" spans="1:8" x14ac:dyDescent="0.3">
      <c r="A22" s="51" t="s">
        <v>324</v>
      </c>
      <c r="B22" s="104">
        <f t="shared" si="0"/>
        <v>19914</v>
      </c>
      <c r="C22" s="104">
        <v>17504</v>
      </c>
      <c r="D22" s="104">
        <v>694</v>
      </c>
      <c r="E22" s="104">
        <v>0</v>
      </c>
      <c r="F22" s="104">
        <v>0</v>
      </c>
      <c r="G22" s="104">
        <v>1567</v>
      </c>
      <c r="H22" s="104">
        <v>149</v>
      </c>
    </row>
    <row r="23" spans="1:8" x14ac:dyDescent="0.3">
      <c r="A23" s="143" t="s">
        <v>0</v>
      </c>
      <c r="B23" s="105">
        <v>232283</v>
      </c>
      <c r="C23" s="105">
        <f>SUM(C4:C22)</f>
        <v>222159</v>
      </c>
      <c r="D23" s="105">
        <f t="shared" ref="D23:H23" si="1">SUM(D4:D22)</f>
        <v>3277</v>
      </c>
      <c r="E23" s="105">
        <f t="shared" si="1"/>
        <v>2331</v>
      </c>
      <c r="F23" s="105">
        <f t="shared" si="1"/>
        <v>2033</v>
      </c>
      <c r="G23" s="105">
        <f t="shared" si="1"/>
        <v>2173</v>
      </c>
      <c r="H23" s="105">
        <f t="shared" si="1"/>
        <v>310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9"/>
  <sheetViews>
    <sheetView workbookViewId="0"/>
  </sheetViews>
  <sheetFormatPr defaultColWidth="18.5" defaultRowHeight="15" x14ac:dyDescent="0.25"/>
  <cols>
    <col min="1" max="1" width="15.19921875" style="3" bestFit="1" customWidth="1"/>
    <col min="2" max="3" width="8.3984375" style="3" bestFit="1" customWidth="1"/>
    <col min="4" max="7" width="6.09765625" style="3" bestFit="1" customWidth="1"/>
    <col min="8" max="8" width="4.5" style="3" bestFit="1" customWidth="1"/>
    <col min="9" max="16384" width="18.5" style="3"/>
  </cols>
  <sheetData>
    <row r="1" spans="1:17" x14ac:dyDescent="0.25">
      <c r="A1" s="2" t="s">
        <v>326</v>
      </c>
    </row>
    <row r="2" spans="1:17" ht="15.6" x14ac:dyDescent="0.3">
      <c r="J2"/>
      <c r="K2"/>
      <c r="L2"/>
      <c r="M2"/>
      <c r="N2"/>
      <c r="O2"/>
      <c r="P2"/>
      <c r="Q2"/>
    </row>
    <row r="3" spans="1:17" ht="153" x14ac:dyDescent="0.3">
      <c r="A3" s="65" t="s">
        <v>239</v>
      </c>
      <c r="B3" s="65" t="s">
        <v>0</v>
      </c>
      <c r="C3" s="65" t="s">
        <v>33</v>
      </c>
      <c r="D3" s="65" t="s">
        <v>34</v>
      </c>
      <c r="E3" s="65" t="s">
        <v>35</v>
      </c>
      <c r="F3" s="65" t="s">
        <v>36</v>
      </c>
      <c r="G3" s="65" t="s">
        <v>94</v>
      </c>
      <c r="H3" s="65" t="s">
        <v>319</v>
      </c>
      <c r="I3"/>
      <c r="J3" s="88"/>
      <c r="K3" s="88"/>
      <c r="L3" s="88"/>
      <c r="M3" s="88"/>
      <c r="N3" s="88"/>
      <c r="O3" s="88"/>
      <c r="P3" s="88"/>
    </row>
    <row r="4" spans="1:17" x14ac:dyDescent="0.25">
      <c r="A4" s="48" t="s">
        <v>181</v>
      </c>
      <c r="B4" s="20">
        <v>19906</v>
      </c>
      <c r="C4" s="20">
        <v>19496</v>
      </c>
      <c r="D4" s="21">
        <v>221</v>
      </c>
      <c r="E4" s="21">
        <v>61</v>
      </c>
      <c r="F4" s="21">
        <v>19</v>
      </c>
      <c r="G4" s="21">
        <v>96</v>
      </c>
      <c r="H4" s="21">
        <v>13</v>
      </c>
    </row>
    <row r="5" spans="1:17" ht="15.6" x14ac:dyDescent="0.3">
      <c r="A5" s="48" t="s">
        <v>182</v>
      </c>
      <c r="B5" s="20">
        <v>19648</v>
      </c>
      <c r="C5" s="20">
        <v>19067</v>
      </c>
      <c r="D5" s="21">
        <v>266</v>
      </c>
      <c r="E5" s="21">
        <v>118</v>
      </c>
      <c r="F5" s="21">
        <v>45</v>
      </c>
      <c r="G5" s="21">
        <v>125</v>
      </c>
      <c r="H5" s="21">
        <v>27</v>
      </c>
      <c r="N5" s="88"/>
      <c r="O5" s="88"/>
      <c r="P5" s="88"/>
    </row>
    <row r="6" spans="1:17" ht="15.6" x14ac:dyDescent="0.3">
      <c r="A6" s="48" t="s">
        <v>183</v>
      </c>
      <c r="B6" s="20">
        <v>14883</v>
      </c>
      <c r="C6" s="20">
        <v>14469</v>
      </c>
      <c r="D6" s="21">
        <v>111</v>
      </c>
      <c r="E6" s="21">
        <v>50</v>
      </c>
      <c r="F6" s="21">
        <v>26</v>
      </c>
      <c r="G6" s="21">
        <v>202</v>
      </c>
      <c r="H6" s="21">
        <v>25</v>
      </c>
      <c r="I6"/>
      <c r="J6" s="88"/>
      <c r="K6" s="88"/>
      <c r="L6" s="88"/>
      <c r="M6" s="88"/>
      <c r="N6" s="88"/>
      <c r="O6" s="88"/>
      <c r="P6" s="88"/>
    </row>
    <row r="7" spans="1:17" x14ac:dyDescent="0.25">
      <c r="A7" s="35" t="s">
        <v>222</v>
      </c>
      <c r="B7" s="11">
        <v>54437</v>
      </c>
      <c r="C7" s="11">
        <v>53032</v>
      </c>
      <c r="D7" s="11">
        <v>598</v>
      </c>
      <c r="E7" s="11">
        <v>229</v>
      </c>
      <c r="F7" s="11">
        <v>90</v>
      </c>
      <c r="G7" s="11">
        <v>423</v>
      </c>
      <c r="H7" s="11">
        <v>65</v>
      </c>
    </row>
    <row r="8" spans="1:17" ht="15.6" x14ac:dyDescent="0.3">
      <c r="A8" s="48" t="s">
        <v>184</v>
      </c>
      <c r="B8" s="20">
        <v>4929</v>
      </c>
      <c r="C8" s="20">
        <v>4647</v>
      </c>
      <c r="D8" s="21">
        <v>77</v>
      </c>
      <c r="E8" s="21">
        <v>69</v>
      </c>
      <c r="F8" s="21">
        <v>64</v>
      </c>
      <c r="G8" s="21">
        <v>69</v>
      </c>
      <c r="H8" s="21">
        <v>3</v>
      </c>
      <c r="I8"/>
      <c r="J8" s="88"/>
      <c r="K8" s="88"/>
      <c r="L8" s="88"/>
      <c r="M8" s="88"/>
      <c r="N8" s="88"/>
      <c r="O8" s="88"/>
      <c r="P8" s="88"/>
    </row>
    <row r="9" spans="1:17" ht="15.6" x14ac:dyDescent="0.3">
      <c r="A9" s="48" t="s">
        <v>185</v>
      </c>
      <c r="B9" s="20">
        <v>4036</v>
      </c>
      <c r="C9" s="20">
        <v>3694</v>
      </c>
      <c r="D9" s="21">
        <v>104</v>
      </c>
      <c r="E9" s="21">
        <v>104</v>
      </c>
      <c r="F9" s="21">
        <v>87</v>
      </c>
      <c r="G9" s="21">
        <v>38</v>
      </c>
      <c r="H9" s="21">
        <v>9</v>
      </c>
      <c r="I9"/>
      <c r="J9" s="88"/>
      <c r="K9" s="88"/>
      <c r="L9" s="88"/>
      <c r="M9" s="88"/>
      <c r="N9" s="88"/>
      <c r="O9" s="88"/>
      <c r="P9" s="88"/>
    </row>
    <row r="10" spans="1:17" ht="15.6" x14ac:dyDescent="0.3">
      <c r="A10" s="48" t="s">
        <v>186</v>
      </c>
      <c r="B10" s="20">
        <v>3809</v>
      </c>
      <c r="C10" s="20">
        <v>3554</v>
      </c>
      <c r="D10" s="21">
        <v>79</v>
      </c>
      <c r="E10" s="21">
        <v>52</v>
      </c>
      <c r="F10" s="21">
        <v>71</v>
      </c>
      <c r="G10" s="21">
        <v>49</v>
      </c>
      <c r="H10" s="21">
        <v>4</v>
      </c>
      <c r="I10"/>
      <c r="J10" s="88"/>
      <c r="K10" s="88"/>
      <c r="L10" s="88"/>
      <c r="M10" s="88"/>
      <c r="N10" s="88"/>
      <c r="O10" s="88"/>
      <c r="P10" s="88"/>
    </row>
    <row r="11" spans="1:17" ht="15.6" x14ac:dyDescent="0.3">
      <c r="A11" s="48" t="s">
        <v>187</v>
      </c>
      <c r="B11" s="20">
        <v>5800</v>
      </c>
      <c r="C11" s="20">
        <v>5415</v>
      </c>
      <c r="D11" s="21">
        <v>95</v>
      </c>
      <c r="E11" s="21">
        <v>115</v>
      </c>
      <c r="F11" s="21">
        <v>89</v>
      </c>
      <c r="G11" s="21">
        <v>77</v>
      </c>
      <c r="H11" s="21">
        <v>9</v>
      </c>
      <c r="I11"/>
      <c r="J11" s="88"/>
      <c r="K11" s="88"/>
      <c r="L11" s="88"/>
      <c r="M11" s="88"/>
      <c r="N11" s="88"/>
      <c r="O11" s="88"/>
      <c r="P11" s="88"/>
    </row>
    <row r="12" spans="1:17" ht="15.6" x14ac:dyDescent="0.3">
      <c r="A12" s="48" t="s">
        <v>188</v>
      </c>
      <c r="B12" s="20">
        <v>6220</v>
      </c>
      <c r="C12" s="20">
        <v>5926</v>
      </c>
      <c r="D12" s="21">
        <v>62</v>
      </c>
      <c r="E12" s="21">
        <v>58</v>
      </c>
      <c r="F12" s="21">
        <v>95</v>
      </c>
      <c r="G12" s="21">
        <v>70</v>
      </c>
      <c r="H12" s="21">
        <v>9</v>
      </c>
      <c r="I12"/>
      <c r="J12" s="88"/>
      <c r="K12" s="88"/>
      <c r="L12" s="88"/>
      <c r="M12" s="88"/>
      <c r="N12" s="88"/>
      <c r="O12" s="88"/>
      <c r="P12" s="88"/>
    </row>
    <row r="13" spans="1:17" ht="15.6" x14ac:dyDescent="0.3">
      <c r="A13" s="48" t="s">
        <v>189</v>
      </c>
      <c r="B13" s="20">
        <v>5061</v>
      </c>
      <c r="C13" s="20">
        <v>4807</v>
      </c>
      <c r="D13" s="21">
        <v>68</v>
      </c>
      <c r="E13" s="21">
        <v>61</v>
      </c>
      <c r="F13" s="21">
        <v>67</v>
      </c>
      <c r="G13" s="21">
        <v>54</v>
      </c>
      <c r="H13" s="21">
        <v>4</v>
      </c>
      <c r="I13"/>
      <c r="J13" s="88"/>
      <c r="K13" s="88"/>
      <c r="L13" s="88"/>
      <c r="M13" s="88"/>
      <c r="N13" s="88"/>
      <c r="O13" s="88"/>
      <c r="P13" s="88"/>
    </row>
    <row r="14" spans="1:17" ht="15.6" x14ac:dyDescent="0.3">
      <c r="A14" s="48" t="s">
        <v>190</v>
      </c>
      <c r="B14" s="20">
        <v>7663</v>
      </c>
      <c r="C14" s="20">
        <v>7321</v>
      </c>
      <c r="D14" s="21">
        <v>92</v>
      </c>
      <c r="E14" s="21">
        <v>73</v>
      </c>
      <c r="F14" s="21">
        <v>98</v>
      </c>
      <c r="G14" s="21">
        <v>73</v>
      </c>
      <c r="H14" s="21">
        <v>6</v>
      </c>
      <c r="I14"/>
      <c r="J14" s="88"/>
      <c r="K14" s="88"/>
      <c r="L14" s="88"/>
      <c r="M14" s="88"/>
    </row>
    <row r="15" spans="1:17" x14ac:dyDescent="0.25">
      <c r="A15" s="48" t="s">
        <v>191</v>
      </c>
      <c r="B15" s="20">
        <v>7363</v>
      </c>
      <c r="C15" s="20">
        <v>6912</v>
      </c>
      <c r="D15" s="21">
        <v>130</v>
      </c>
      <c r="E15" s="21">
        <v>84</v>
      </c>
      <c r="F15" s="21">
        <v>101</v>
      </c>
      <c r="G15" s="21">
        <v>115</v>
      </c>
      <c r="H15" s="21">
        <v>21</v>
      </c>
    </row>
    <row r="16" spans="1:17" x14ac:dyDescent="0.25">
      <c r="A16" s="35" t="s">
        <v>240</v>
      </c>
      <c r="B16" s="36">
        <v>44881</v>
      </c>
      <c r="C16" s="36">
        <v>42276</v>
      </c>
      <c r="D16" s="36">
        <v>707</v>
      </c>
      <c r="E16" s="36">
        <v>616</v>
      </c>
      <c r="F16" s="36">
        <v>672</v>
      </c>
      <c r="G16" s="36">
        <v>545</v>
      </c>
      <c r="H16" s="36">
        <v>65</v>
      </c>
    </row>
    <row r="17" spans="1:16" ht="15.6" x14ac:dyDescent="0.3">
      <c r="A17" s="48" t="s">
        <v>192</v>
      </c>
      <c r="B17" s="20">
        <v>5163</v>
      </c>
      <c r="C17" s="20">
        <v>4799</v>
      </c>
      <c r="D17" s="21">
        <v>97</v>
      </c>
      <c r="E17" s="21">
        <v>54</v>
      </c>
      <c r="F17" s="21">
        <v>138</v>
      </c>
      <c r="G17" s="21">
        <v>66</v>
      </c>
      <c r="H17" s="21">
        <v>9</v>
      </c>
      <c r="N17" s="88"/>
      <c r="O17" s="88"/>
      <c r="P17" s="88"/>
    </row>
    <row r="18" spans="1:16" ht="15.6" x14ac:dyDescent="0.3">
      <c r="A18" s="48" t="s">
        <v>193</v>
      </c>
      <c r="B18" s="20">
        <v>5765</v>
      </c>
      <c r="C18" s="20">
        <v>5533</v>
      </c>
      <c r="D18" s="21">
        <v>62</v>
      </c>
      <c r="E18" s="21">
        <v>54</v>
      </c>
      <c r="F18" s="21">
        <v>70</v>
      </c>
      <c r="G18" s="21">
        <v>40</v>
      </c>
      <c r="H18" s="21">
        <v>6</v>
      </c>
      <c r="I18"/>
      <c r="J18" s="88"/>
      <c r="K18" s="88"/>
      <c r="L18" s="88"/>
      <c r="M18" s="88"/>
      <c r="N18" s="88"/>
      <c r="O18" s="88"/>
      <c r="P18" s="88"/>
    </row>
    <row r="19" spans="1:16" ht="15.6" x14ac:dyDescent="0.3">
      <c r="A19" s="48" t="s">
        <v>194</v>
      </c>
      <c r="B19" s="20">
        <v>11840</v>
      </c>
      <c r="C19" s="20">
        <v>11477</v>
      </c>
      <c r="D19" s="21">
        <v>166</v>
      </c>
      <c r="E19" s="21">
        <v>64</v>
      </c>
      <c r="F19" s="21">
        <v>59</v>
      </c>
      <c r="G19" s="21">
        <v>71</v>
      </c>
      <c r="H19" s="21">
        <v>3</v>
      </c>
      <c r="I19"/>
      <c r="J19" s="88"/>
      <c r="K19" s="88"/>
      <c r="L19" s="88"/>
      <c r="M19" s="88"/>
      <c r="N19" s="88"/>
      <c r="O19" s="88"/>
      <c r="P19" s="88"/>
    </row>
    <row r="20" spans="1:16" ht="15.6" x14ac:dyDescent="0.3">
      <c r="A20" s="48" t="s">
        <v>195</v>
      </c>
      <c r="B20" s="20">
        <v>4601</v>
      </c>
      <c r="C20" s="20">
        <v>4301</v>
      </c>
      <c r="D20" s="21">
        <v>82</v>
      </c>
      <c r="E20" s="21">
        <v>103</v>
      </c>
      <c r="F20" s="21">
        <v>64</v>
      </c>
      <c r="G20" s="21">
        <v>48</v>
      </c>
      <c r="H20" s="21">
        <v>3</v>
      </c>
      <c r="I20"/>
      <c r="J20" s="88"/>
      <c r="K20" s="88"/>
      <c r="L20" s="88"/>
      <c r="M20" s="88"/>
      <c r="N20" s="88"/>
      <c r="O20" s="88"/>
      <c r="P20" s="88"/>
    </row>
    <row r="21" spans="1:16" ht="15.6" x14ac:dyDescent="0.3">
      <c r="A21" s="48" t="s">
        <v>196</v>
      </c>
      <c r="B21" s="20">
        <v>5050</v>
      </c>
      <c r="C21" s="20">
        <v>4814</v>
      </c>
      <c r="D21" s="21">
        <v>49</v>
      </c>
      <c r="E21" s="21">
        <v>62</v>
      </c>
      <c r="F21" s="21">
        <v>79</v>
      </c>
      <c r="G21" s="21">
        <v>36</v>
      </c>
      <c r="H21" s="21">
        <v>10</v>
      </c>
      <c r="I21"/>
      <c r="J21" s="88"/>
      <c r="K21" s="88"/>
      <c r="L21" s="88"/>
      <c r="M21" s="88"/>
      <c r="N21" s="88"/>
      <c r="O21" s="88"/>
      <c r="P21" s="88"/>
    </row>
    <row r="22" spans="1:16" ht="15.6" x14ac:dyDescent="0.3">
      <c r="A22" s="48" t="s">
        <v>197</v>
      </c>
      <c r="B22" s="20">
        <v>7706</v>
      </c>
      <c r="C22" s="20">
        <v>7294</v>
      </c>
      <c r="D22" s="21">
        <v>176</v>
      </c>
      <c r="E22" s="21">
        <v>59</v>
      </c>
      <c r="F22" s="21">
        <v>110</v>
      </c>
      <c r="G22" s="21">
        <v>60</v>
      </c>
      <c r="H22" s="21">
        <v>7</v>
      </c>
      <c r="I22"/>
      <c r="J22" s="88"/>
      <c r="K22" s="88"/>
      <c r="L22" s="88"/>
      <c r="M22" s="88"/>
      <c r="N22" s="88"/>
      <c r="O22" s="88"/>
      <c r="P22" s="88"/>
    </row>
    <row r="23" spans="1:16" ht="15.6" x14ac:dyDescent="0.3">
      <c r="A23" s="48" t="s">
        <v>198</v>
      </c>
      <c r="B23" s="20">
        <v>6405</v>
      </c>
      <c r="C23" s="20">
        <v>6005</v>
      </c>
      <c r="D23" s="21">
        <v>112</v>
      </c>
      <c r="E23" s="21">
        <v>53</v>
      </c>
      <c r="F23" s="21">
        <v>130</v>
      </c>
      <c r="G23" s="21">
        <v>90</v>
      </c>
      <c r="H23" s="21">
        <v>15</v>
      </c>
      <c r="I23"/>
      <c r="J23" s="88"/>
      <c r="K23" s="88"/>
      <c r="L23" s="88"/>
      <c r="M23" s="88"/>
      <c r="N23" s="88"/>
      <c r="O23" s="88"/>
      <c r="P23" s="88"/>
    </row>
    <row r="24" spans="1:16" x14ac:dyDescent="0.25">
      <c r="A24" s="35" t="s">
        <v>241</v>
      </c>
      <c r="B24" s="36">
        <v>46530</v>
      </c>
      <c r="C24" s="36">
        <v>44223</v>
      </c>
      <c r="D24" s="36">
        <v>744</v>
      </c>
      <c r="E24" s="36">
        <v>449</v>
      </c>
      <c r="F24" s="36">
        <v>650</v>
      </c>
      <c r="G24" s="36">
        <v>411</v>
      </c>
      <c r="H24" s="36">
        <v>53</v>
      </c>
    </row>
    <row r="25" spans="1:16" x14ac:dyDescent="0.25">
      <c r="A25" s="48" t="s">
        <v>199</v>
      </c>
      <c r="B25" s="20">
        <v>5178</v>
      </c>
      <c r="C25" s="20">
        <v>4927</v>
      </c>
      <c r="D25" s="21">
        <v>81</v>
      </c>
      <c r="E25" s="21">
        <v>89</v>
      </c>
      <c r="F25" s="21">
        <v>44</v>
      </c>
      <c r="G25" s="21">
        <v>31</v>
      </c>
      <c r="H25" s="21">
        <v>6</v>
      </c>
    </row>
    <row r="26" spans="1:16" ht="15.6" x14ac:dyDescent="0.3">
      <c r="A26" s="48" t="s">
        <v>200</v>
      </c>
      <c r="B26" s="20">
        <v>5166</v>
      </c>
      <c r="C26" s="20">
        <v>4863</v>
      </c>
      <c r="D26" s="21">
        <v>88</v>
      </c>
      <c r="E26" s="21">
        <v>91</v>
      </c>
      <c r="F26" s="21">
        <v>79</v>
      </c>
      <c r="G26" s="21">
        <v>35</v>
      </c>
      <c r="H26" s="21">
        <v>10</v>
      </c>
      <c r="I26"/>
      <c r="J26" s="88"/>
      <c r="K26" s="88"/>
      <c r="L26" s="88"/>
      <c r="M26" s="88"/>
    </row>
    <row r="27" spans="1:16" ht="15.6" x14ac:dyDescent="0.3">
      <c r="A27" s="48" t="s">
        <v>201</v>
      </c>
      <c r="B27" s="20">
        <v>11248</v>
      </c>
      <c r="C27" s="20">
        <v>10884</v>
      </c>
      <c r="D27" s="21">
        <v>146</v>
      </c>
      <c r="E27" s="21">
        <v>73</v>
      </c>
      <c r="F27" s="21">
        <v>78</v>
      </c>
      <c r="G27" s="21">
        <v>57</v>
      </c>
      <c r="H27" s="21">
        <v>10</v>
      </c>
      <c r="N27" s="88"/>
      <c r="O27" s="88"/>
      <c r="P27" s="88"/>
    </row>
    <row r="28" spans="1:16" ht="15.6" x14ac:dyDescent="0.3">
      <c r="A28" s="48" t="s">
        <v>202</v>
      </c>
      <c r="B28" s="20">
        <v>4799</v>
      </c>
      <c r="C28" s="20">
        <v>4531</v>
      </c>
      <c r="D28" s="21">
        <v>84</v>
      </c>
      <c r="E28" s="21">
        <v>63</v>
      </c>
      <c r="F28" s="21">
        <v>69</v>
      </c>
      <c r="G28" s="21">
        <v>47</v>
      </c>
      <c r="H28" s="21">
        <v>5</v>
      </c>
      <c r="I28"/>
      <c r="J28" s="88"/>
      <c r="K28" s="88"/>
      <c r="L28" s="88"/>
      <c r="M28" s="88"/>
      <c r="N28" s="88"/>
      <c r="O28" s="88"/>
      <c r="P28" s="88"/>
    </row>
    <row r="29" spans="1:16" ht="15.6" x14ac:dyDescent="0.3">
      <c r="A29" s="48" t="s">
        <v>203</v>
      </c>
      <c r="B29" s="20">
        <v>7917</v>
      </c>
      <c r="C29" s="20">
        <v>7594</v>
      </c>
      <c r="D29" s="21">
        <v>93</v>
      </c>
      <c r="E29" s="21">
        <v>94</v>
      </c>
      <c r="F29" s="21">
        <v>59</v>
      </c>
      <c r="G29" s="21">
        <v>69</v>
      </c>
      <c r="H29" s="21">
        <v>8</v>
      </c>
      <c r="I29"/>
      <c r="J29" s="88"/>
      <c r="K29" s="88"/>
      <c r="L29" s="88"/>
      <c r="M29" s="88"/>
      <c r="N29" s="88"/>
      <c r="O29" s="88"/>
      <c r="P29" s="88"/>
    </row>
    <row r="30" spans="1:16" x14ac:dyDescent="0.25">
      <c r="A30" s="35" t="s">
        <v>242</v>
      </c>
      <c r="B30" s="36">
        <v>34308</v>
      </c>
      <c r="C30" s="36">
        <v>32799</v>
      </c>
      <c r="D30" s="36">
        <v>492</v>
      </c>
      <c r="E30" s="36">
        <v>410</v>
      </c>
      <c r="F30" s="36">
        <v>329</v>
      </c>
      <c r="G30" s="36">
        <v>239</v>
      </c>
      <c r="H30" s="36">
        <v>39</v>
      </c>
    </row>
    <row r="31" spans="1:16" ht="15.6" x14ac:dyDescent="0.3">
      <c r="A31" s="48" t="s">
        <v>204</v>
      </c>
      <c r="B31" s="20">
        <v>8026</v>
      </c>
      <c r="C31" s="20">
        <v>7763</v>
      </c>
      <c r="D31" s="21">
        <v>92</v>
      </c>
      <c r="E31" s="21">
        <v>67</v>
      </c>
      <c r="F31" s="21">
        <v>37</v>
      </c>
      <c r="G31" s="21">
        <v>57</v>
      </c>
      <c r="H31" s="21">
        <v>10</v>
      </c>
      <c r="I31"/>
      <c r="J31" s="88"/>
      <c r="K31" s="88"/>
      <c r="L31" s="88"/>
      <c r="M31" s="88"/>
      <c r="N31" s="88"/>
      <c r="O31" s="88"/>
      <c r="P31" s="88"/>
    </row>
    <row r="32" spans="1:16" x14ac:dyDescent="0.25">
      <c r="A32" s="48" t="s">
        <v>205</v>
      </c>
      <c r="B32" s="20">
        <v>8506</v>
      </c>
      <c r="C32" s="20">
        <v>8119</v>
      </c>
      <c r="D32" s="21">
        <v>107</v>
      </c>
      <c r="E32" s="21">
        <v>137</v>
      </c>
      <c r="F32" s="21">
        <v>33</v>
      </c>
      <c r="G32" s="21">
        <v>98</v>
      </c>
      <c r="H32" s="21">
        <v>12</v>
      </c>
    </row>
    <row r="33" spans="1:17" ht="15.6" x14ac:dyDescent="0.3">
      <c r="A33" s="48" t="s">
        <v>206</v>
      </c>
      <c r="B33" s="20">
        <v>6786</v>
      </c>
      <c r="C33" s="20">
        <v>6430</v>
      </c>
      <c r="D33" s="21">
        <v>99</v>
      </c>
      <c r="E33" s="21">
        <v>92</v>
      </c>
      <c r="F33" s="21">
        <v>51</v>
      </c>
      <c r="G33" s="21">
        <v>101</v>
      </c>
      <c r="H33" s="21">
        <v>13</v>
      </c>
      <c r="I33"/>
      <c r="J33" s="88"/>
      <c r="K33" s="88"/>
      <c r="L33" s="88"/>
      <c r="M33" s="88"/>
      <c r="N33" s="88"/>
      <c r="O33" s="88"/>
      <c r="P33" s="88"/>
    </row>
    <row r="34" spans="1:17" ht="15.6" x14ac:dyDescent="0.3">
      <c r="A34" s="48" t="s">
        <v>207</v>
      </c>
      <c r="B34" s="20">
        <v>7091</v>
      </c>
      <c r="C34" s="20">
        <v>6732</v>
      </c>
      <c r="D34" s="21">
        <v>92</v>
      </c>
      <c r="E34" s="21">
        <v>96</v>
      </c>
      <c r="F34" s="21">
        <v>56</v>
      </c>
      <c r="G34" s="21">
        <v>95</v>
      </c>
      <c r="H34" s="21">
        <v>20</v>
      </c>
      <c r="I34"/>
      <c r="J34" s="88"/>
      <c r="K34" s="88"/>
      <c r="L34" s="88"/>
      <c r="M34" s="88"/>
    </row>
    <row r="35" spans="1:17" ht="15.6" x14ac:dyDescent="0.3">
      <c r="A35" s="48" t="s">
        <v>208</v>
      </c>
      <c r="B35" s="20">
        <v>6977</v>
      </c>
      <c r="C35" s="20">
        <v>6721</v>
      </c>
      <c r="D35" s="21">
        <v>119</v>
      </c>
      <c r="E35" s="21">
        <v>70</v>
      </c>
      <c r="F35" s="21">
        <v>16</v>
      </c>
      <c r="G35" s="21">
        <v>44</v>
      </c>
      <c r="H35" s="21">
        <v>7</v>
      </c>
      <c r="N35" s="88"/>
      <c r="O35" s="88"/>
      <c r="P35" s="88"/>
    </row>
    <row r="36" spans="1:17" ht="15.6" x14ac:dyDescent="0.3">
      <c r="A36" s="48" t="s">
        <v>209</v>
      </c>
      <c r="B36" s="20">
        <v>5936</v>
      </c>
      <c r="C36" s="20">
        <v>5603</v>
      </c>
      <c r="D36" s="21">
        <v>108</v>
      </c>
      <c r="E36" s="21">
        <v>90</v>
      </c>
      <c r="F36" s="21">
        <v>58</v>
      </c>
      <c r="G36" s="21">
        <v>64</v>
      </c>
      <c r="H36" s="21">
        <v>13</v>
      </c>
      <c r="I36"/>
      <c r="J36" s="88"/>
      <c r="K36" s="88"/>
      <c r="L36" s="88"/>
      <c r="M36" s="88"/>
      <c r="N36" s="88"/>
      <c r="O36" s="88"/>
      <c r="P36" s="88"/>
    </row>
    <row r="37" spans="1:17" ht="15.6" x14ac:dyDescent="0.3">
      <c r="A37" s="48" t="s">
        <v>210</v>
      </c>
      <c r="B37" s="20">
        <v>8805</v>
      </c>
      <c r="C37" s="20">
        <v>8461</v>
      </c>
      <c r="D37" s="21">
        <v>119</v>
      </c>
      <c r="E37" s="21">
        <v>75</v>
      </c>
      <c r="F37" s="21">
        <v>41</v>
      </c>
      <c r="G37" s="21">
        <v>96</v>
      </c>
      <c r="H37" s="21">
        <v>13</v>
      </c>
      <c r="I37"/>
      <c r="J37" s="88"/>
      <c r="K37" s="88"/>
      <c r="L37" s="88"/>
      <c r="M37" s="88"/>
      <c r="N37" s="88"/>
      <c r="O37" s="88"/>
      <c r="P37" s="88"/>
    </row>
    <row r="38" spans="1:17" ht="15.6" x14ac:dyDescent="0.3">
      <c r="A38" s="35" t="s">
        <v>243</v>
      </c>
      <c r="B38" s="36">
        <v>52127</v>
      </c>
      <c r="C38" s="36">
        <v>49829</v>
      </c>
      <c r="D38" s="36">
        <v>736</v>
      </c>
      <c r="E38" s="36">
        <v>627</v>
      </c>
      <c r="F38" s="36">
        <v>292</v>
      </c>
      <c r="G38" s="36">
        <v>555</v>
      </c>
      <c r="H38" s="36">
        <v>88</v>
      </c>
      <c r="I38"/>
      <c r="J38" s="88"/>
      <c r="K38" s="88"/>
      <c r="L38" s="88"/>
      <c r="M38" s="88"/>
      <c r="N38" s="88"/>
      <c r="O38" s="88"/>
      <c r="P38" s="88"/>
      <c r="Q38" s="88"/>
    </row>
    <row r="39" spans="1:17" x14ac:dyDescent="0.25">
      <c r="A39" s="66" t="s">
        <v>244</v>
      </c>
      <c r="B39" s="38">
        <v>232283</v>
      </c>
      <c r="C39" s="38">
        <v>222159</v>
      </c>
      <c r="D39" s="38">
        <v>3277</v>
      </c>
      <c r="E39" s="38">
        <v>2331</v>
      </c>
      <c r="F39" s="38">
        <v>2033</v>
      </c>
      <c r="G39" s="38">
        <v>2173</v>
      </c>
      <c r="H39" s="38">
        <v>310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1"/>
  <sheetViews>
    <sheetView workbookViewId="0"/>
  </sheetViews>
  <sheetFormatPr defaultColWidth="9" defaultRowHeight="15" x14ac:dyDescent="0.25"/>
  <cols>
    <col min="1" max="1" width="24.09765625" style="3" bestFit="1" customWidth="1"/>
    <col min="2" max="2" width="8.3984375" style="3" bestFit="1" customWidth="1"/>
    <col min="3" max="3" width="11.09765625" style="3" bestFit="1" customWidth="1"/>
    <col min="4" max="4" width="12" style="3" bestFit="1" customWidth="1"/>
    <col min="5" max="5" width="16.8984375" style="3" bestFit="1" customWidth="1"/>
    <col min="6" max="6" width="12.5" style="3" bestFit="1" customWidth="1"/>
    <col min="7" max="7" width="9" style="3"/>
    <col min="8" max="8" width="14.8984375" style="3" customWidth="1"/>
    <col min="9" max="9" width="9" style="3"/>
    <col min="10" max="10" width="11.09765625" style="3" bestFit="1" customWidth="1"/>
    <col min="11" max="11" width="10.09765625" style="3" bestFit="1" customWidth="1"/>
    <col min="12" max="13" width="9.09765625" style="3" bestFit="1" customWidth="1"/>
    <col min="14" max="14" width="11.09765625" style="3" bestFit="1" customWidth="1"/>
    <col min="15" max="16384" width="9" style="3"/>
  </cols>
  <sheetData>
    <row r="1" spans="1:14" ht="15.75" x14ac:dyDescent="0.25">
      <c r="A1" s="2" t="s">
        <v>327</v>
      </c>
    </row>
    <row r="3" spans="1:14" ht="15.75" x14ac:dyDescent="0.25">
      <c r="A3" s="163" t="s">
        <v>59</v>
      </c>
      <c r="B3" s="154" t="s">
        <v>96</v>
      </c>
      <c r="C3" s="154"/>
      <c r="D3" s="154"/>
      <c r="E3" s="154"/>
      <c r="F3" s="154"/>
    </row>
    <row r="4" spans="1:14" ht="15.6" x14ac:dyDescent="0.3">
      <c r="A4" s="163"/>
      <c r="B4" s="145" t="s">
        <v>0</v>
      </c>
      <c r="C4" s="145" t="s">
        <v>38</v>
      </c>
      <c r="D4" s="145" t="s">
        <v>39</v>
      </c>
      <c r="E4" s="145" t="s">
        <v>40</v>
      </c>
      <c r="F4" s="145" t="s">
        <v>41</v>
      </c>
      <c r="I4"/>
      <c r="J4"/>
      <c r="K4"/>
      <c r="L4"/>
      <c r="M4"/>
      <c r="N4"/>
    </row>
    <row r="5" spans="1:14" ht="15.6" x14ac:dyDescent="0.3">
      <c r="A5" s="144" t="s">
        <v>33</v>
      </c>
      <c r="B5" s="20">
        <v>218134</v>
      </c>
      <c r="C5" s="20">
        <v>207941</v>
      </c>
      <c r="D5" s="20">
        <v>9523</v>
      </c>
      <c r="E5" s="21">
        <v>527</v>
      </c>
      <c r="F5" s="21">
        <v>143</v>
      </c>
      <c r="I5"/>
      <c r="J5" s="88"/>
      <c r="K5" s="88"/>
      <c r="L5" s="88"/>
      <c r="M5" s="88"/>
      <c r="N5" s="88"/>
    </row>
    <row r="6" spans="1:14" ht="15.6" x14ac:dyDescent="0.3">
      <c r="A6" s="144" t="s">
        <v>34</v>
      </c>
      <c r="B6" s="20">
        <v>2959</v>
      </c>
      <c r="C6" s="20">
        <v>990</v>
      </c>
      <c r="D6" s="20">
        <v>1600</v>
      </c>
      <c r="E6" s="21">
        <v>261</v>
      </c>
      <c r="F6" s="21">
        <v>108</v>
      </c>
      <c r="I6"/>
      <c r="J6" s="88"/>
      <c r="K6" s="88"/>
      <c r="L6" s="88"/>
      <c r="M6" s="88"/>
      <c r="N6" s="88"/>
    </row>
    <row r="7" spans="1:14" ht="15.6" x14ac:dyDescent="0.3">
      <c r="A7" s="144" t="s">
        <v>35</v>
      </c>
      <c r="B7" s="20">
        <v>1958</v>
      </c>
      <c r="C7" s="21">
        <v>204</v>
      </c>
      <c r="D7" s="21">
        <v>1094</v>
      </c>
      <c r="E7" s="21">
        <v>546</v>
      </c>
      <c r="F7" s="21">
        <v>114</v>
      </c>
      <c r="I7"/>
      <c r="J7" s="88"/>
      <c r="K7" s="88"/>
      <c r="L7" s="88"/>
      <c r="M7" s="88"/>
      <c r="N7" s="88"/>
    </row>
    <row r="8" spans="1:14" ht="15.6" x14ac:dyDescent="0.3">
      <c r="A8" s="144" t="s">
        <v>36</v>
      </c>
      <c r="B8" s="20">
        <v>1808</v>
      </c>
      <c r="C8" s="21">
        <v>103</v>
      </c>
      <c r="D8" s="20">
        <v>1160</v>
      </c>
      <c r="E8" s="21">
        <v>523</v>
      </c>
      <c r="F8" s="21">
        <v>22</v>
      </c>
      <c r="I8"/>
      <c r="J8" s="88"/>
      <c r="K8" s="88"/>
      <c r="L8" s="88"/>
      <c r="M8" s="88"/>
      <c r="N8" s="88"/>
    </row>
    <row r="9" spans="1:14" ht="15.6" x14ac:dyDescent="0.3">
      <c r="A9" s="144" t="s">
        <v>94</v>
      </c>
      <c r="B9" s="20">
        <v>1331</v>
      </c>
      <c r="C9" s="21">
        <v>423</v>
      </c>
      <c r="D9" s="20">
        <v>813</v>
      </c>
      <c r="E9" s="21">
        <v>83</v>
      </c>
      <c r="F9" s="21">
        <v>12</v>
      </c>
      <c r="I9"/>
      <c r="J9" s="88"/>
      <c r="K9" s="88"/>
      <c r="L9" s="88"/>
      <c r="M9" s="88"/>
      <c r="N9" s="88"/>
    </row>
    <row r="10" spans="1:14" ht="15.6" x14ac:dyDescent="0.3">
      <c r="A10" s="144" t="s">
        <v>95</v>
      </c>
      <c r="B10" s="20">
        <v>169</v>
      </c>
      <c r="C10" s="21">
        <v>47</v>
      </c>
      <c r="D10" s="21">
        <v>106</v>
      </c>
      <c r="E10" s="21">
        <v>13</v>
      </c>
      <c r="F10" s="21">
        <v>3</v>
      </c>
      <c r="I10"/>
      <c r="J10" s="88"/>
      <c r="K10" s="88"/>
      <c r="L10" s="88"/>
      <c r="M10" s="88"/>
      <c r="N10" s="88"/>
    </row>
    <row r="11" spans="1:14" ht="15.6" x14ac:dyDescent="0.3">
      <c r="A11" s="145" t="s">
        <v>0</v>
      </c>
      <c r="B11" s="22">
        <v>226359</v>
      </c>
      <c r="C11" s="22">
        <v>209708</v>
      </c>
      <c r="D11" s="22">
        <v>14296</v>
      </c>
      <c r="E11" s="22">
        <v>1953</v>
      </c>
      <c r="F11" s="22">
        <v>402</v>
      </c>
      <c r="I11"/>
      <c r="J11" s="88"/>
      <c r="K11" s="88"/>
      <c r="L11" s="88"/>
      <c r="M11" s="88"/>
      <c r="N11" s="88"/>
    </row>
  </sheetData>
  <mergeCells count="2">
    <mergeCell ref="A3:A4"/>
    <mergeCell ref="B3:F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0"/>
  <sheetViews>
    <sheetView workbookViewId="0"/>
  </sheetViews>
  <sheetFormatPr defaultColWidth="20.19921875" defaultRowHeight="15.6" x14ac:dyDescent="0.3"/>
  <cols>
    <col min="1" max="1" width="24.09765625" bestFit="1" customWidth="1"/>
    <col min="2" max="2" width="8.3984375" bestFit="1" customWidth="1"/>
    <col min="3" max="3" width="17.8984375" bestFit="1" customWidth="1"/>
    <col min="4" max="4" width="15.5" customWidth="1"/>
    <col min="5" max="5" width="14.5" bestFit="1" customWidth="1"/>
    <col min="6" max="6" width="18.8984375" bestFit="1" customWidth="1"/>
    <col min="7" max="7" width="13.59765625" bestFit="1" customWidth="1"/>
  </cols>
  <sheetData>
    <row r="1" spans="1:8" x14ac:dyDescent="0.3">
      <c r="A1" s="2" t="s">
        <v>411</v>
      </c>
    </row>
    <row r="3" spans="1:8" x14ac:dyDescent="0.3">
      <c r="A3" s="163" t="s">
        <v>97</v>
      </c>
      <c r="B3" s="154" t="s">
        <v>410</v>
      </c>
      <c r="C3" s="154"/>
      <c r="D3" s="154"/>
      <c r="E3" s="154"/>
      <c r="F3" s="154"/>
      <c r="G3" s="154"/>
    </row>
    <row r="4" spans="1:8" ht="30" x14ac:dyDescent="0.3">
      <c r="A4" s="163"/>
      <c r="B4" s="145" t="s">
        <v>0</v>
      </c>
      <c r="C4" s="146" t="s">
        <v>85</v>
      </c>
      <c r="D4" s="146" t="s">
        <v>86</v>
      </c>
      <c r="E4" s="146" t="s">
        <v>87</v>
      </c>
      <c r="F4" s="146" t="s">
        <v>88</v>
      </c>
      <c r="G4" s="146" t="s">
        <v>89</v>
      </c>
    </row>
    <row r="5" spans="1:8" x14ac:dyDescent="0.3">
      <c r="A5" s="144" t="s">
        <v>33</v>
      </c>
      <c r="B5" s="20">
        <v>122197</v>
      </c>
      <c r="C5" s="20">
        <v>66973</v>
      </c>
      <c r="D5" s="20">
        <v>49124</v>
      </c>
      <c r="E5" s="20">
        <v>3032</v>
      </c>
      <c r="F5" s="20">
        <v>1360</v>
      </c>
      <c r="G5" s="20">
        <v>1708</v>
      </c>
    </row>
    <row r="6" spans="1:8" x14ac:dyDescent="0.3">
      <c r="A6" s="144" t="s">
        <v>34</v>
      </c>
      <c r="B6" s="20">
        <v>2426</v>
      </c>
      <c r="C6" s="21">
        <v>507</v>
      </c>
      <c r="D6" s="20">
        <v>1243</v>
      </c>
      <c r="E6" s="21">
        <v>232</v>
      </c>
      <c r="F6" s="21">
        <v>163</v>
      </c>
      <c r="G6" s="21">
        <v>281</v>
      </c>
    </row>
    <row r="7" spans="1:8" x14ac:dyDescent="0.3">
      <c r="A7" s="144" t="s">
        <v>35</v>
      </c>
      <c r="B7" s="20">
        <v>83</v>
      </c>
      <c r="C7" s="21">
        <v>48</v>
      </c>
      <c r="D7" s="21">
        <v>19</v>
      </c>
      <c r="E7" s="21">
        <v>5</v>
      </c>
      <c r="F7" s="21">
        <v>3</v>
      </c>
      <c r="G7" s="21">
        <v>8</v>
      </c>
    </row>
    <row r="8" spans="1:8" x14ac:dyDescent="0.3">
      <c r="A8" s="144" t="s">
        <v>36</v>
      </c>
      <c r="B8" s="20">
        <v>77</v>
      </c>
      <c r="C8" s="21">
        <v>21</v>
      </c>
      <c r="D8" s="21">
        <v>27</v>
      </c>
      <c r="E8" s="21">
        <v>5</v>
      </c>
      <c r="F8" s="21">
        <v>6</v>
      </c>
      <c r="G8" s="21">
        <v>18</v>
      </c>
    </row>
    <row r="9" spans="1:8" x14ac:dyDescent="0.3">
      <c r="A9" s="144" t="s">
        <v>404</v>
      </c>
      <c r="B9" s="20">
        <v>3</v>
      </c>
      <c r="C9" s="21">
        <v>1</v>
      </c>
      <c r="D9" s="21">
        <v>1</v>
      </c>
      <c r="E9" s="21">
        <v>0</v>
      </c>
      <c r="F9" s="21">
        <v>1</v>
      </c>
      <c r="G9" s="21">
        <v>0</v>
      </c>
    </row>
    <row r="10" spans="1:8" x14ac:dyDescent="0.3">
      <c r="A10" s="145" t="s">
        <v>0</v>
      </c>
      <c r="B10" s="22">
        <v>124786</v>
      </c>
      <c r="C10" s="22">
        <v>67550</v>
      </c>
      <c r="D10" s="22">
        <v>50414</v>
      </c>
      <c r="E10" s="22">
        <v>3274</v>
      </c>
      <c r="F10" s="22">
        <v>1533</v>
      </c>
      <c r="G10" s="22">
        <v>2015</v>
      </c>
    </row>
    <row r="15" spans="1:8" x14ac:dyDescent="0.3">
      <c r="D15" s="88"/>
      <c r="E15" s="88"/>
      <c r="F15" s="88"/>
      <c r="G15" s="88"/>
      <c r="H15" s="88"/>
    </row>
    <row r="16" spans="1:8" x14ac:dyDescent="0.3">
      <c r="D16" s="88"/>
      <c r="E16" s="88"/>
      <c r="F16" s="88"/>
      <c r="G16" s="88"/>
      <c r="H16" s="88"/>
    </row>
    <row r="17" spans="3:8" x14ac:dyDescent="0.3">
      <c r="D17" s="88"/>
      <c r="E17" s="88"/>
      <c r="F17" s="88"/>
      <c r="G17" s="88"/>
      <c r="H17" s="88"/>
    </row>
    <row r="18" spans="3:8" x14ac:dyDescent="0.3">
      <c r="D18" s="88"/>
      <c r="E18" s="88"/>
      <c r="F18" s="88"/>
      <c r="G18" s="88"/>
      <c r="H18" s="88"/>
    </row>
    <row r="19" spans="3:8" x14ac:dyDescent="0.3">
      <c r="D19" s="88"/>
      <c r="E19" s="88"/>
      <c r="F19" s="88"/>
      <c r="G19" s="88"/>
      <c r="H19" s="88"/>
    </row>
    <row r="20" spans="3:8" x14ac:dyDescent="0.3">
      <c r="C20" s="88"/>
      <c r="D20" s="88"/>
      <c r="E20" s="88"/>
      <c r="F20" s="88"/>
      <c r="G20" s="88"/>
    </row>
  </sheetData>
  <mergeCells count="2">
    <mergeCell ref="A3:A4"/>
    <mergeCell ref="B3:G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9"/>
  <sheetViews>
    <sheetView workbookViewId="0">
      <selection activeCell="H13" sqref="H13"/>
    </sheetView>
  </sheetViews>
  <sheetFormatPr defaultColWidth="24.09765625" defaultRowHeight="15.6" x14ac:dyDescent="0.3"/>
  <cols>
    <col min="2" max="2" width="8.3984375" bestFit="1" customWidth="1"/>
    <col min="3" max="3" width="13.59765625" customWidth="1"/>
    <col min="4" max="4" width="13.09765625" customWidth="1"/>
    <col min="5" max="5" width="16.59765625" customWidth="1"/>
    <col min="6" max="6" width="14.5" customWidth="1"/>
  </cols>
  <sheetData>
    <row r="1" spans="1:6" x14ac:dyDescent="0.3">
      <c r="A1" s="2" t="s">
        <v>328</v>
      </c>
    </row>
    <row r="3" spans="1:6" x14ac:dyDescent="0.3">
      <c r="A3" s="163" t="s">
        <v>59</v>
      </c>
      <c r="B3" s="154" t="s">
        <v>98</v>
      </c>
      <c r="C3" s="154"/>
      <c r="D3" s="154"/>
      <c r="E3" s="154"/>
      <c r="F3" s="154"/>
    </row>
    <row r="4" spans="1:6" ht="30" x14ac:dyDescent="0.3">
      <c r="A4" s="163"/>
      <c r="B4" s="145" t="s">
        <v>0</v>
      </c>
      <c r="C4" s="146" t="s">
        <v>81</v>
      </c>
      <c r="D4" s="146" t="s">
        <v>82</v>
      </c>
      <c r="E4" s="146" t="s">
        <v>83</v>
      </c>
      <c r="F4" s="146" t="s">
        <v>84</v>
      </c>
    </row>
    <row r="5" spans="1:6" x14ac:dyDescent="0.3">
      <c r="A5" s="144" t="s">
        <v>33</v>
      </c>
      <c r="B5" s="20">
        <v>218076</v>
      </c>
      <c r="C5" s="20">
        <v>164496</v>
      </c>
      <c r="D5" s="20">
        <v>49656</v>
      </c>
      <c r="E5" s="20">
        <v>2585</v>
      </c>
      <c r="F5" s="20">
        <v>1339</v>
      </c>
    </row>
    <row r="6" spans="1:6" x14ac:dyDescent="0.3">
      <c r="A6" s="144" t="s">
        <v>34</v>
      </c>
      <c r="B6" s="20">
        <v>2958</v>
      </c>
      <c r="C6" s="21">
        <v>879</v>
      </c>
      <c r="D6" s="20">
        <v>1469</v>
      </c>
      <c r="E6" s="21">
        <v>346</v>
      </c>
      <c r="F6" s="21">
        <v>264</v>
      </c>
    </row>
    <row r="7" spans="1:6" x14ac:dyDescent="0.3">
      <c r="A7" s="144" t="s">
        <v>35</v>
      </c>
      <c r="B7" s="20">
        <v>99</v>
      </c>
      <c r="C7" s="21">
        <v>68</v>
      </c>
      <c r="D7" s="21">
        <v>17</v>
      </c>
      <c r="E7" s="21">
        <v>5</v>
      </c>
      <c r="F7" s="21">
        <v>9</v>
      </c>
    </row>
    <row r="8" spans="1:6" x14ac:dyDescent="0.3">
      <c r="A8" s="144" t="s">
        <v>36</v>
      </c>
      <c r="B8" s="20">
        <v>113</v>
      </c>
      <c r="C8" s="21">
        <v>44</v>
      </c>
      <c r="D8" s="21">
        <v>41</v>
      </c>
      <c r="E8" s="21">
        <v>9</v>
      </c>
      <c r="F8" s="21">
        <v>19</v>
      </c>
    </row>
    <row r="9" spans="1:6" x14ac:dyDescent="0.3">
      <c r="A9" s="145" t="s">
        <v>0</v>
      </c>
      <c r="B9" s="22">
        <v>221246</v>
      </c>
      <c r="C9" s="22">
        <v>165487</v>
      </c>
      <c r="D9" s="22">
        <v>51183</v>
      </c>
      <c r="E9" s="22">
        <v>2945</v>
      </c>
      <c r="F9" s="22">
        <v>1631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workbookViewId="0"/>
  </sheetViews>
  <sheetFormatPr defaultRowHeight="15.6" x14ac:dyDescent="0.3"/>
  <cols>
    <col min="1" max="1" width="38.59765625" customWidth="1"/>
    <col min="4" max="4" width="14" bestFit="1" customWidth="1"/>
    <col min="5" max="5" width="12.09765625" bestFit="1" customWidth="1"/>
    <col min="6" max="6" width="13.19921875" bestFit="1" customWidth="1"/>
    <col min="7" max="7" width="14.19921875" customWidth="1"/>
    <col min="8" max="8" width="15.19921875" bestFit="1" customWidth="1"/>
    <col min="9" max="9" width="15.5" bestFit="1" customWidth="1"/>
  </cols>
  <sheetData>
    <row r="1" spans="1:17" x14ac:dyDescent="0.3">
      <c r="A1" s="2" t="s">
        <v>330</v>
      </c>
    </row>
    <row r="3" spans="1:17" x14ac:dyDescent="0.3">
      <c r="A3" s="163" t="s">
        <v>59</v>
      </c>
      <c r="B3" s="163"/>
      <c r="C3" s="163" t="s">
        <v>0</v>
      </c>
      <c r="D3" s="163" t="s">
        <v>33</v>
      </c>
      <c r="E3" s="163" t="s">
        <v>34</v>
      </c>
      <c r="F3" s="163" t="s">
        <v>35</v>
      </c>
      <c r="G3" s="165" t="s">
        <v>36</v>
      </c>
      <c r="H3" s="163" t="s">
        <v>94</v>
      </c>
      <c r="I3" s="145" t="s">
        <v>441</v>
      </c>
    </row>
    <row r="4" spans="1:17" x14ac:dyDescent="0.3">
      <c r="A4" s="163"/>
      <c r="B4" s="163"/>
      <c r="C4" s="163"/>
      <c r="D4" s="163"/>
      <c r="E4" s="163"/>
      <c r="F4" s="163"/>
      <c r="G4" s="165"/>
      <c r="H4" s="163"/>
      <c r="I4" s="145" t="s">
        <v>442</v>
      </c>
    </row>
    <row r="5" spans="1:17" x14ac:dyDescent="0.3">
      <c r="A5" s="162" t="s">
        <v>145</v>
      </c>
      <c r="B5" s="144" t="s">
        <v>0</v>
      </c>
      <c r="C5" s="22">
        <f>SUM(D5:I5)</f>
        <v>226359</v>
      </c>
      <c r="D5" s="20">
        <v>218134</v>
      </c>
      <c r="E5" s="20">
        <v>2959</v>
      </c>
      <c r="F5" s="20">
        <v>1958</v>
      </c>
      <c r="G5" s="20">
        <v>1808</v>
      </c>
      <c r="H5" s="20">
        <v>1331</v>
      </c>
      <c r="I5" s="21">
        <v>169</v>
      </c>
    </row>
    <row r="6" spans="1:17" x14ac:dyDescent="0.3">
      <c r="A6" s="162"/>
      <c r="B6" s="144" t="s">
        <v>100</v>
      </c>
      <c r="C6" s="22">
        <v>98792</v>
      </c>
      <c r="D6" s="20">
        <v>94644</v>
      </c>
      <c r="E6" s="20">
        <v>1898</v>
      </c>
      <c r="F6" s="20">
        <v>20</v>
      </c>
      <c r="G6" s="20">
        <v>1307</v>
      </c>
      <c r="H6" s="20">
        <v>815</v>
      </c>
      <c r="I6" s="21">
        <v>108</v>
      </c>
    </row>
    <row r="7" spans="1:17" x14ac:dyDescent="0.3">
      <c r="A7" s="162" t="s">
        <v>62</v>
      </c>
      <c r="B7" s="144" t="s">
        <v>0</v>
      </c>
      <c r="C7" s="22">
        <v>226359</v>
      </c>
      <c r="D7" s="20">
        <v>218134</v>
      </c>
      <c r="E7" s="20">
        <v>2959</v>
      </c>
      <c r="F7" s="20">
        <v>1958</v>
      </c>
      <c r="G7" s="20">
        <v>1808</v>
      </c>
      <c r="H7" s="20">
        <v>1331</v>
      </c>
      <c r="I7" s="21">
        <v>169</v>
      </c>
    </row>
    <row r="8" spans="1:17" x14ac:dyDescent="0.3">
      <c r="A8" s="162"/>
      <c r="B8" s="144" t="s">
        <v>100</v>
      </c>
      <c r="C8" s="22">
        <v>88557</v>
      </c>
      <c r="D8" s="20">
        <v>83940</v>
      </c>
      <c r="E8" s="20">
        <v>1978</v>
      </c>
      <c r="F8" s="20">
        <v>24</v>
      </c>
      <c r="G8" s="20">
        <v>1552</v>
      </c>
      <c r="H8" s="20">
        <v>944</v>
      </c>
      <c r="I8" s="21">
        <v>119</v>
      </c>
    </row>
    <row r="9" spans="1:17" x14ac:dyDescent="0.3">
      <c r="A9" s="189" t="s">
        <v>146</v>
      </c>
      <c r="B9" s="144" t="s">
        <v>0</v>
      </c>
      <c r="C9" s="22">
        <f>SUM(D9:I9)</f>
        <v>2959</v>
      </c>
      <c r="D9" s="21">
        <v>0</v>
      </c>
      <c r="E9" s="20">
        <v>2959</v>
      </c>
      <c r="F9" s="21">
        <v>0</v>
      </c>
      <c r="G9" s="21">
        <v>0</v>
      </c>
      <c r="H9" s="21">
        <v>0</v>
      </c>
      <c r="I9" s="21">
        <v>0</v>
      </c>
    </row>
    <row r="10" spans="1:17" x14ac:dyDescent="0.3">
      <c r="A10" s="189"/>
      <c r="B10" s="144" t="s">
        <v>100</v>
      </c>
      <c r="C10" s="22">
        <f>SUM(D10:I10)</f>
        <v>1626</v>
      </c>
      <c r="D10" s="21">
        <v>0</v>
      </c>
      <c r="E10" s="20">
        <v>1626</v>
      </c>
      <c r="F10" s="21">
        <v>0</v>
      </c>
      <c r="G10" s="21">
        <v>0</v>
      </c>
      <c r="H10" s="21">
        <v>0</v>
      </c>
      <c r="I10" s="21">
        <v>0</v>
      </c>
    </row>
    <row r="11" spans="1:17" x14ac:dyDescent="0.3">
      <c r="A11" s="189" t="s">
        <v>147</v>
      </c>
      <c r="B11" s="144" t="s">
        <v>0</v>
      </c>
      <c r="C11" s="22">
        <v>218134</v>
      </c>
      <c r="D11" s="20">
        <v>218134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Q11" s="88"/>
    </row>
    <row r="12" spans="1:17" x14ac:dyDescent="0.3">
      <c r="A12" s="189"/>
      <c r="B12" s="144" t="s">
        <v>100</v>
      </c>
      <c r="C12" s="22">
        <f t="shared" ref="C12:C20" si="0">SUM(D12:I12)</f>
        <v>14496</v>
      </c>
      <c r="D12" s="20">
        <v>14496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Q12" s="88"/>
    </row>
    <row r="13" spans="1:17" x14ac:dyDescent="0.3">
      <c r="A13" s="189" t="s">
        <v>148</v>
      </c>
      <c r="B13" s="144" t="s">
        <v>0</v>
      </c>
      <c r="C13" s="22">
        <f t="shared" si="0"/>
        <v>1484</v>
      </c>
      <c r="D13" s="21">
        <v>0</v>
      </c>
      <c r="E13" s="21">
        <v>0</v>
      </c>
      <c r="F13" s="21">
        <v>0</v>
      </c>
      <c r="G13" s="21">
        <v>0</v>
      </c>
      <c r="H13" s="20">
        <v>1315</v>
      </c>
      <c r="I13" s="21">
        <v>169</v>
      </c>
      <c r="Q13" s="88"/>
    </row>
    <row r="14" spans="1:17" x14ac:dyDescent="0.3">
      <c r="A14" s="189"/>
      <c r="B14" s="144" t="s">
        <v>100</v>
      </c>
      <c r="C14" s="22">
        <f t="shared" si="0"/>
        <v>980</v>
      </c>
      <c r="D14" s="21">
        <v>0</v>
      </c>
      <c r="E14" s="21">
        <v>0</v>
      </c>
      <c r="F14" s="21">
        <v>0</v>
      </c>
      <c r="G14" s="21">
        <v>0</v>
      </c>
      <c r="H14" s="21">
        <v>873</v>
      </c>
      <c r="I14" s="21">
        <v>107</v>
      </c>
    </row>
    <row r="15" spans="1:17" x14ac:dyDescent="0.3">
      <c r="A15" s="189" t="s">
        <v>149</v>
      </c>
      <c r="B15" s="144" t="s">
        <v>0</v>
      </c>
      <c r="C15" s="22">
        <f t="shared" si="0"/>
        <v>226359</v>
      </c>
      <c r="D15" s="20">
        <v>218134</v>
      </c>
      <c r="E15" s="20">
        <v>2959</v>
      </c>
      <c r="F15" s="20">
        <v>1958</v>
      </c>
      <c r="G15" s="20">
        <v>1808</v>
      </c>
      <c r="H15" s="20">
        <v>1331</v>
      </c>
      <c r="I15" s="21">
        <v>169</v>
      </c>
    </row>
    <row r="16" spans="1:17" x14ac:dyDescent="0.3">
      <c r="A16" s="189"/>
      <c r="B16" s="144" t="s">
        <v>100</v>
      </c>
      <c r="C16" s="22">
        <f t="shared" si="0"/>
        <v>8173</v>
      </c>
      <c r="D16" s="20">
        <v>3380</v>
      </c>
      <c r="E16" s="21">
        <v>594</v>
      </c>
      <c r="F16" s="20">
        <v>1821</v>
      </c>
      <c r="G16" s="20">
        <v>1808</v>
      </c>
      <c r="H16" s="21">
        <v>495</v>
      </c>
      <c r="I16" s="21">
        <v>75</v>
      </c>
    </row>
    <row r="17" spans="1:9" x14ac:dyDescent="0.3">
      <c r="A17" s="189" t="s">
        <v>329</v>
      </c>
      <c r="B17" s="144" t="s">
        <v>0</v>
      </c>
      <c r="C17" s="22">
        <f t="shared" si="0"/>
        <v>226359</v>
      </c>
      <c r="D17" s="20">
        <v>218134</v>
      </c>
      <c r="E17" s="20">
        <v>2959</v>
      </c>
      <c r="F17" s="20">
        <v>1958</v>
      </c>
      <c r="G17" s="20">
        <v>1808</v>
      </c>
      <c r="H17" s="20">
        <v>1331</v>
      </c>
      <c r="I17" s="21">
        <v>169</v>
      </c>
    </row>
    <row r="18" spans="1:9" x14ac:dyDescent="0.3">
      <c r="A18" s="189"/>
      <c r="B18" s="144" t="s">
        <v>100</v>
      </c>
      <c r="C18" s="22">
        <f t="shared" si="0"/>
        <v>25517</v>
      </c>
      <c r="D18" s="20">
        <v>20822</v>
      </c>
      <c r="E18" s="21">
        <v>702</v>
      </c>
      <c r="F18" s="21">
        <v>1820</v>
      </c>
      <c r="G18" s="21">
        <v>1808</v>
      </c>
      <c r="H18" s="21">
        <v>319</v>
      </c>
      <c r="I18" s="21">
        <v>46</v>
      </c>
    </row>
    <row r="19" spans="1:9" x14ac:dyDescent="0.3">
      <c r="A19" s="189" t="s">
        <v>151</v>
      </c>
      <c r="B19" s="144" t="s">
        <v>0</v>
      </c>
      <c r="C19" s="22">
        <f t="shared" si="0"/>
        <v>226359</v>
      </c>
      <c r="D19" s="20">
        <v>218134</v>
      </c>
      <c r="E19" s="20">
        <v>2959</v>
      </c>
      <c r="F19" s="20">
        <v>1958</v>
      </c>
      <c r="G19" s="20">
        <v>1808</v>
      </c>
      <c r="H19" s="20">
        <v>1331</v>
      </c>
      <c r="I19" s="21">
        <v>169</v>
      </c>
    </row>
    <row r="20" spans="1:9" x14ac:dyDescent="0.3">
      <c r="A20" s="189"/>
      <c r="B20" s="144" t="s">
        <v>100</v>
      </c>
      <c r="C20" s="22">
        <f t="shared" si="0"/>
        <v>141514</v>
      </c>
      <c r="D20" s="20">
        <v>134987</v>
      </c>
      <c r="E20" s="20">
        <v>2047</v>
      </c>
      <c r="F20" s="20">
        <v>1821</v>
      </c>
      <c r="G20" s="20">
        <v>1808</v>
      </c>
      <c r="H20" s="20">
        <v>751</v>
      </c>
      <c r="I20" s="21">
        <v>100</v>
      </c>
    </row>
  </sheetData>
  <mergeCells count="15">
    <mergeCell ref="A15:A16"/>
    <mergeCell ref="A17:A18"/>
    <mergeCell ref="A19:A20"/>
    <mergeCell ref="H3:H4"/>
    <mergeCell ref="A5:A6"/>
    <mergeCell ref="A7:A8"/>
    <mergeCell ref="A9:A10"/>
    <mergeCell ref="A11:A12"/>
    <mergeCell ref="A13:A14"/>
    <mergeCell ref="A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workbookViewId="0"/>
  </sheetViews>
  <sheetFormatPr defaultRowHeight="15.6" x14ac:dyDescent="0.3"/>
  <cols>
    <col min="1" max="1" width="24.59765625" customWidth="1"/>
    <col min="2" max="2" width="10.09765625" bestFit="1" customWidth="1"/>
    <col min="4" max="4" width="12" customWidth="1"/>
    <col min="5" max="5" width="13.59765625" customWidth="1"/>
    <col min="7" max="7" width="11.3984375" customWidth="1"/>
  </cols>
  <sheetData>
    <row r="1" spans="1:7" x14ac:dyDescent="0.3">
      <c r="A1" s="1" t="s">
        <v>332</v>
      </c>
    </row>
    <row r="3" spans="1:7" ht="33" customHeight="1" x14ac:dyDescent="0.3">
      <c r="A3" s="163" t="s">
        <v>59</v>
      </c>
      <c r="B3" s="153" t="s">
        <v>331</v>
      </c>
      <c r="C3" s="153"/>
      <c r="D3" s="153"/>
      <c r="E3" s="153"/>
      <c r="F3" s="153"/>
      <c r="G3" s="153"/>
    </row>
    <row r="4" spans="1:7" ht="30" x14ac:dyDescent="0.3">
      <c r="A4" s="163"/>
      <c r="B4" s="145" t="s">
        <v>0</v>
      </c>
      <c r="C4" s="145" t="s">
        <v>104</v>
      </c>
      <c r="D4" s="145" t="s">
        <v>103</v>
      </c>
      <c r="E4" s="146" t="s">
        <v>102</v>
      </c>
      <c r="F4" s="145" t="s">
        <v>99</v>
      </c>
      <c r="G4" s="145" t="s">
        <v>80</v>
      </c>
    </row>
    <row r="5" spans="1:7" x14ac:dyDescent="0.3">
      <c r="A5" s="144" t="s">
        <v>33</v>
      </c>
      <c r="B5" s="20">
        <v>222159</v>
      </c>
      <c r="C5" s="21">
        <v>467</v>
      </c>
      <c r="D5" s="20">
        <v>2575</v>
      </c>
      <c r="E5" s="21">
        <v>255</v>
      </c>
      <c r="F5" s="20">
        <v>218862</v>
      </c>
      <c r="G5" s="21">
        <v>0</v>
      </c>
    </row>
    <row r="6" spans="1:7" x14ac:dyDescent="0.3">
      <c r="A6" s="144" t="s">
        <v>34</v>
      </c>
      <c r="B6" s="20">
        <v>3277</v>
      </c>
      <c r="C6" s="21">
        <v>65</v>
      </c>
      <c r="D6" s="21">
        <v>47</v>
      </c>
      <c r="E6" s="21">
        <v>10</v>
      </c>
      <c r="F6" s="20">
        <v>3155</v>
      </c>
      <c r="G6" s="21">
        <v>0</v>
      </c>
    </row>
    <row r="7" spans="1:7" x14ac:dyDescent="0.3">
      <c r="A7" s="144" t="s">
        <v>35</v>
      </c>
      <c r="B7" s="20">
        <v>2331</v>
      </c>
      <c r="C7" s="21">
        <v>8</v>
      </c>
      <c r="D7" s="21">
        <v>13</v>
      </c>
      <c r="E7" s="21">
        <v>3</v>
      </c>
      <c r="F7" s="20">
        <v>2170</v>
      </c>
      <c r="G7" s="21">
        <v>137</v>
      </c>
    </row>
    <row r="8" spans="1:7" x14ac:dyDescent="0.3">
      <c r="A8" s="144" t="s">
        <v>36</v>
      </c>
      <c r="B8" s="20">
        <v>2033</v>
      </c>
      <c r="C8" s="21">
        <v>8</v>
      </c>
      <c r="D8" s="21">
        <v>12</v>
      </c>
      <c r="E8" s="21">
        <v>7</v>
      </c>
      <c r="F8" s="20">
        <v>2006</v>
      </c>
      <c r="G8" s="21">
        <v>0</v>
      </c>
    </row>
    <row r="9" spans="1:7" x14ac:dyDescent="0.3">
      <c r="A9" s="144" t="s">
        <v>94</v>
      </c>
      <c r="B9" s="20">
        <v>2173</v>
      </c>
      <c r="C9" s="21">
        <v>5</v>
      </c>
      <c r="D9" s="21">
        <v>23</v>
      </c>
      <c r="E9" s="21">
        <v>1</v>
      </c>
      <c r="F9" s="20">
        <v>2144</v>
      </c>
      <c r="G9" s="21">
        <v>0</v>
      </c>
    </row>
    <row r="10" spans="1:7" x14ac:dyDescent="0.3">
      <c r="A10" s="144" t="s">
        <v>95</v>
      </c>
      <c r="B10" s="20">
        <v>310</v>
      </c>
      <c r="C10" s="21">
        <v>3</v>
      </c>
      <c r="D10" s="21">
        <v>9</v>
      </c>
      <c r="E10" s="21">
        <v>1</v>
      </c>
      <c r="F10" s="21">
        <v>297</v>
      </c>
      <c r="G10" s="21">
        <v>0</v>
      </c>
    </row>
    <row r="11" spans="1:7" x14ac:dyDescent="0.3">
      <c r="A11" s="145" t="s">
        <v>0</v>
      </c>
      <c r="B11" s="95">
        <v>232283</v>
      </c>
      <c r="C11" s="23">
        <v>556</v>
      </c>
      <c r="D11" s="23">
        <v>2679</v>
      </c>
      <c r="E11" s="23">
        <v>277</v>
      </c>
      <c r="F11" s="23">
        <v>228634</v>
      </c>
      <c r="G11" s="23">
        <v>137</v>
      </c>
    </row>
  </sheetData>
  <mergeCells count="2">
    <mergeCell ref="A3:A4"/>
    <mergeCell ref="B3:G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workbookViewId="0"/>
  </sheetViews>
  <sheetFormatPr defaultRowHeight="15.6" x14ac:dyDescent="0.3"/>
  <cols>
    <col min="1" max="1" width="24.5" customWidth="1"/>
    <col min="2" max="2" width="10.09765625" bestFit="1" customWidth="1"/>
    <col min="3" max="4" width="9.09765625" bestFit="1" customWidth="1"/>
    <col min="5" max="5" width="11.69921875" bestFit="1" customWidth="1"/>
    <col min="6" max="6" width="10.09765625" bestFit="1" customWidth="1"/>
    <col min="7" max="7" width="10.59765625" bestFit="1" customWidth="1"/>
  </cols>
  <sheetData>
    <row r="1" spans="1:7" x14ac:dyDescent="0.3">
      <c r="A1" s="2" t="s">
        <v>334</v>
      </c>
    </row>
    <row r="3" spans="1:7" ht="42" customHeight="1" x14ac:dyDescent="0.3">
      <c r="A3" s="163" t="s">
        <v>59</v>
      </c>
      <c r="B3" s="153" t="s">
        <v>333</v>
      </c>
      <c r="C3" s="153"/>
      <c r="D3" s="153"/>
      <c r="E3" s="153"/>
      <c r="F3" s="153"/>
      <c r="G3" s="153"/>
    </row>
    <row r="4" spans="1:7" ht="40.5" customHeight="1" x14ac:dyDescent="0.3">
      <c r="A4" s="163"/>
      <c r="B4" s="145" t="s">
        <v>0</v>
      </c>
      <c r="C4" s="140" t="s">
        <v>104</v>
      </c>
      <c r="D4" s="140" t="s">
        <v>103</v>
      </c>
      <c r="E4" s="140" t="s">
        <v>102</v>
      </c>
      <c r="F4" s="140" t="s">
        <v>99</v>
      </c>
      <c r="G4" s="145" t="s">
        <v>80</v>
      </c>
    </row>
    <row r="5" spans="1:7" x14ac:dyDescent="0.3">
      <c r="A5" s="144" t="s">
        <v>33</v>
      </c>
      <c r="B5" s="20">
        <v>222159</v>
      </c>
      <c r="C5" s="21">
        <v>424</v>
      </c>
      <c r="D5" s="20">
        <v>758</v>
      </c>
      <c r="E5" s="21">
        <v>178</v>
      </c>
      <c r="F5" s="20">
        <v>220799</v>
      </c>
      <c r="G5" s="21">
        <v>0</v>
      </c>
    </row>
    <row r="6" spans="1:7" x14ac:dyDescent="0.3">
      <c r="A6" s="144" t="s">
        <v>34</v>
      </c>
      <c r="B6" s="20">
        <v>3277</v>
      </c>
      <c r="C6" s="21">
        <v>29</v>
      </c>
      <c r="D6" s="21">
        <v>33</v>
      </c>
      <c r="E6" s="21">
        <v>7</v>
      </c>
      <c r="F6" s="20">
        <v>3208</v>
      </c>
      <c r="G6" s="21">
        <v>0</v>
      </c>
    </row>
    <row r="7" spans="1:7" x14ac:dyDescent="0.3">
      <c r="A7" s="144" t="s">
        <v>35</v>
      </c>
      <c r="B7" s="20">
        <v>2331</v>
      </c>
      <c r="C7" s="21">
        <v>14</v>
      </c>
      <c r="D7" s="21">
        <v>7</v>
      </c>
      <c r="E7" s="21">
        <v>8</v>
      </c>
      <c r="F7" s="20">
        <v>2165</v>
      </c>
      <c r="G7" s="21">
        <v>137</v>
      </c>
    </row>
    <row r="8" spans="1:7" x14ac:dyDescent="0.3">
      <c r="A8" s="144" t="s">
        <v>36</v>
      </c>
      <c r="B8" s="20">
        <v>2033</v>
      </c>
      <c r="C8" s="21">
        <v>8</v>
      </c>
      <c r="D8" s="21">
        <v>7</v>
      </c>
      <c r="E8" s="21">
        <v>8</v>
      </c>
      <c r="F8" s="20">
        <v>2010</v>
      </c>
      <c r="G8" s="21">
        <v>0</v>
      </c>
    </row>
    <row r="9" spans="1:7" x14ac:dyDescent="0.3">
      <c r="A9" s="144" t="s">
        <v>94</v>
      </c>
      <c r="B9" s="20">
        <v>2173</v>
      </c>
      <c r="C9" s="21">
        <v>6</v>
      </c>
      <c r="D9" s="21">
        <v>13</v>
      </c>
      <c r="E9" s="21">
        <v>5</v>
      </c>
      <c r="F9" s="20">
        <v>2149</v>
      </c>
      <c r="G9" s="21">
        <v>0</v>
      </c>
    </row>
    <row r="10" spans="1:7" x14ac:dyDescent="0.3">
      <c r="A10" s="144" t="s">
        <v>95</v>
      </c>
      <c r="B10" s="20">
        <v>310</v>
      </c>
      <c r="C10" s="21">
        <v>4</v>
      </c>
      <c r="D10" s="21">
        <v>9</v>
      </c>
      <c r="E10" s="21">
        <v>3</v>
      </c>
      <c r="F10" s="21">
        <v>294</v>
      </c>
      <c r="G10" s="21">
        <v>0</v>
      </c>
    </row>
    <row r="11" spans="1:7" x14ac:dyDescent="0.3">
      <c r="A11" s="145" t="s">
        <v>0</v>
      </c>
      <c r="B11" s="95">
        <v>232283</v>
      </c>
      <c r="C11" s="95">
        <v>485</v>
      </c>
      <c r="D11" s="95">
        <v>827</v>
      </c>
      <c r="E11" s="95">
        <v>209</v>
      </c>
      <c r="F11" s="95">
        <v>230625</v>
      </c>
      <c r="G11" s="95">
        <v>137</v>
      </c>
    </row>
  </sheetData>
  <mergeCells count="2">
    <mergeCell ref="A3:A4"/>
    <mergeCell ref="B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K45"/>
  <sheetViews>
    <sheetView workbookViewId="0"/>
  </sheetViews>
  <sheetFormatPr defaultColWidth="20.09765625" defaultRowHeight="15" x14ac:dyDescent="0.25"/>
  <cols>
    <col min="1" max="1" width="21.69921875" style="3" customWidth="1"/>
    <col min="2" max="2" width="8.8984375" style="3" bestFit="1" customWidth="1"/>
    <col min="3" max="4" width="8.59765625" style="3" bestFit="1" customWidth="1"/>
    <col min="5" max="5" width="6.5" style="3" bestFit="1" customWidth="1"/>
    <col min="6" max="7" width="5.69921875" style="3" bestFit="1" customWidth="1"/>
    <col min="8" max="8" width="8.3984375" style="3" customWidth="1"/>
    <col min="9" max="9" width="20.09765625" style="3"/>
    <col min="10" max="10" width="20.09765625" style="103"/>
    <col min="11" max="16384" width="20.09765625" style="3"/>
  </cols>
  <sheetData>
    <row r="1" spans="1:11" x14ac:dyDescent="0.25">
      <c r="A1" s="2" t="s">
        <v>398</v>
      </c>
    </row>
    <row r="3" spans="1:11" ht="15.75" customHeight="1" x14ac:dyDescent="0.25">
      <c r="A3" s="155" t="s">
        <v>239</v>
      </c>
      <c r="B3" s="156" t="s">
        <v>168</v>
      </c>
      <c r="C3" s="157"/>
      <c r="D3" s="158"/>
      <c r="E3" s="156" t="s">
        <v>167</v>
      </c>
      <c r="F3" s="157"/>
      <c r="G3" s="158"/>
      <c r="H3" s="82"/>
    </row>
    <row r="4" spans="1:11" x14ac:dyDescent="0.25">
      <c r="A4" s="155"/>
      <c r="B4" s="5">
        <v>2014</v>
      </c>
      <c r="C4" s="5">
        <v>2017</v>
      </c>
      <c r="D4" s="79">
        <v>2020</v>
      </c>
      <c r="E4" s="5">
        <v>2014</v>
      </c>
      <c r="F4" s="6">
        <v>2017</v>
      </c>
      <c r="G4" s="79">
        <v>2020</v>
      </c>
      <c r="H4" s="82"/>
    </row>
    <row r="5" spans="1:11" ht="15.6" x14ac:dyDescent="0.3">
      <c r="A5" s="7" t="s">
        <v>181</v>
      </c>
      <c r="B5" s="8">
        <v>12191</v>
      </c>
      <c r="C5" s="8">
        <v>15874</v>
      </c>
      <c r="D5" s="8">
        <v>19906</v>
      </c>
      <c r="E5" s="9">
        <v>7.9</v>
      </c>
      <c r="F5" s="9">
        <v>8.3000000000000007</v>
      </c>
      <c r="G5" s="9">
        <v>8.6</v>
      </c>
      <c r="I5"/>
      <c r="J5"/>
      <c r="K5"/>
    </row>
    <row r="6" spans="1:11" ht="15.6" x14ac:dyDescent="0.3">
      <c r="A6" s="7" t="s">
        <v>182</v>
      </c>
      <c r="B6" s="8">
        <v>12337</v>
      </c>
      <c r="C6" s="8">
        <v>16195</v>
      </c>
      <c r="D6" s="8">
        <v>19648</v>
      </c>
      <c r="E6" s="9">
        <v>8</v>
      </c>
      <c r="F6" s="9">
        <v>8.5</v>
      </c>
      <c r="G6" s="9">
        <v>8.5</v>
      </c>
      <c r="I6"/>
      <c r="J6"/>
      <c r="K6"/>
    </row>
    <row r="7" spans="1:11" ht="15.6" x14ac:dyDescent="0.3">
      <c r="A7" s="7" t="s">
        <v>183</v>
      </c>
      <c r="B7" s="8">
        <v>8091</v>
      </c>
      <c r="C7" s="8">
        <v>11323</v>
      </c>
      <c r="D7" s="8">
        <v>14883</v>
      </c>
      <c r="E7" s="9">
        <v>5.2</v>
      </c>
      <c r="F7" s="9">
        <v>6</v>
      </c>
      <c r="G7" s="9">
        <v>6.4</v>
      </c>
      <c r="I7"/>
      <c r="J7"/>
      <c r="K7"/>
    </row>
    <row r="8" spans="1:11" x14ac:dyDescent="0.25">
      <c r="A8" s="10" t="s">
        <v>222</v>
      </c>
      <c r="B8" s="11">
        <v>32619</v>
      </c>
      <c r="C8" s="11">
        <v>43392</v>
      </c>
      <c r="D8" s="11">
        <v>54437</v>
      </c>
      <c r="E8" s="12">
        <v>21.1</v>
      </c>
      <c r="F8" s="12">
        <v>22.8</v>
      </c>
      <c r="G8" s="12">
        <v>23.5</v>
      </c>
      <c r="K8" s="103"/>
    </row>
    <row r="9" spans="1:11" ht="15.6" x14ac:dyDescent="0.3">
      <c r="A9" s="7" t="s">
        <v>184</v>
      </c>
      <c r="B9" s="8">
        <v>3359</v>
      </c>
      <c r="C9" s="8">
        <v>3997</v>
      </c>
      <c r="D9" s="8">
        <v>4929</v>
      </c>
      <c r="E9" s="9">
        <v>2.2000000000000002</v>
      </c>
      <c r="F9" s="9">
        <v>2.1</v>
      </c>
      <c r="G9" s="9">
        <v>2.1</v>
      </c>
      <c r="I9"/>
      <c r="J9"/>
      <c r="K9"/>
    </row>
    <row r="10" spans="1:11" ht="15.6" x14ac:dyDescent="0.3">
      <c r="A10" s="7" t="s">
        <v>185</v>
      </c>
      <c r="B10" s="8">
        <v>2590</v>
      </c>
      <c r="C10" s="8">
        <v>2693</v>
      </c>
      <c r="D10" s="8">
        <v>4036</v>
      </c>
      <c r="E10" s="9">
        <v>1.7</v>
      </c>
      <c r="F10" s="9">
        <v>1.4</v>
      </c>
      <c r="G10" s="9">
        <v>1.7</v>
      </c>
      <c r="I10"/>
      <c r="J10"/>
      <c r="K10"/>
    </row>
    <row r="11" spans="1:11" ht="15.6" x14ac:dyDescent="0.3">
      <c r="A11" s="7" t="s">
        <v>186</v>
      </c>
      <c r="B11" s="8">
        <v>3303</v>
      </c>
      <c r="C11" s="8">
        <v>3669</v>
      </c>
      <c r="D11" s="8">
        <v>3809</v>
      </c>
      <c r="E11" s="9">
        <v>2.1</v>
      </c>
      <c r="F11" s="9">
        <v>1.9</v>
      </c>
      <c r="G11" s="9">
        <v>1.6</v>
      </c>
      <c r="I11"/>
      <c r="J11"/>
      <c r="K11"/>
    </row>
    <row r="12" spans="1:11" ht="15.6" x14ac:dyDescent="0.3">
      <c r="A12" s="7" t="s">
        <v>187</v>
      </c>
      <c r="B12" s="8">
        <v>4560</v>
      </c>
      <c r="C12" s="8">
        <v>4732</v>
      </c>
      <c r="D12" s="8">
        <v>5800</v>
      </c>
      <c r="E12" s="9">
        <v>3</v>
      </c>
      <c r="F12" s="9">
        <v>2.5</v>
      </c>
      <c r="G12" s="9">
        <v>2.5</v>
      </c>
      <c r="I12"/>
      <c r="J12"/>
      <c r="K12"/>
    </row>
    <row r="13" spans="1:11" ht="15.6" x14ac:dyDescent="0.3">
      <c r="A13" s="7" t="s">
        <v>188</v>
      </c>
      <c r="B13" s="8">
        <v>4314</v>
      </c>
      <c r="C13" s="8">
        <v>4955</v>
      </c>
      <c r="D13" s="8">
        <v>6220</v>
      </c>
      <c r="E13" s="9">
        <v>2.8</v>
      </c>
      <c r="F13" s="9">
        <v>2.6</v>
      </c>
      <c r="G13" s="9">
        <v>2.7</v>
      </c>
      <c r="I13"/>
      <c r="J13"/>
      <c r="K13"/>
    </row>
    <row r="14" spans="1:11" ht="15.6" x14ac:dyDescent="0.3">
      <c r="A14" s="7" t="s">
        <v>189</v>
      </c>
      <c r="B14" s="8">
        <v>3505</v>
      </c>
      <c r="C14" s="8">
        <v>4128</v>
      </c>
      <c r="D14" s="8">
        <v>5061</v>
      </c>
      <c r="E14" s="9">
        <v>2.2999999999999998</v>
      </c>
      <c r="F14" s="9">
        <v>2.2000000000000002</v>
      </c>
      <c r="G14" s="9">
        <v>2.2000000000000002</v>
      </c>
      <c r="I14"/>
      <c r="J14"/>
      <c r="K14"/>
    </row>
    <row r="15" spans="1:11" ht="15.6" x14ac:dyDescent="0.3">
      <c r="A15" s="7" t="s">
        <v>190</v>
      </c>
      <c r="B15" s="8">
        <v>5969</v>
      </c>
      <c r="C15" s="8">
        <v>7493</v>
      </c>
      <c r="D15" s="8">
        <v>7663</v>
      </c>
      <c r="E15" s="9">
        <v>3.9</v>
      </c>
      <c r="F15" s="9">
        <v>3.9</v>
      </c>
      <c r="G15" s="9">
        <v>3.3</v>
      </c>
      <c r="I15"/>
      <c r="J15"/>
      <c r="K15"/>
    </row>
    <row r="16" spans="1:11" ht="15.6" x14ac:dyDescent="0.3">
      <c r="A16" s="7" t="s">
        <v>191</v>
      </c>
      <c r="B16" s="8">
        <v>4644</v>
      </c>
      <c r="C16" s="8">
        <v>6093</v>
      </c>
      <c r="D16" s="8">
        <v>7363</v>
      </c>
      <c r="E16" s="9">
        <v>3</v>
      </c>
      <c r="F16" s="9">
        <v>3.2</v>
      </c>
      <c r="G16" s="9">
        <v>3.2</v>
      </c>
      <c r="I16"/>
      <c r="J16"/>
      <c r="K16"/>
    </row>
    <row r="17" spans="1:11" ht="15.6" x14ac:dyDescent="0.3">
      <c r="A17" s="10" t="s">
        <v>240</v>
      </c>
      <c r="B17" s="13">
        <v>32244</v>
      </c>
      <c r="C17" s="11">
        <v>37760</v>
      </c>
      <c r="D17" s="11">
        <v>44881</v>
      </c>
      <c r="E17" s="14">
        <v>21</v>
      </c>
      <c r="F17" s="12">
        <v>19.8</v>
      </c>
      <c r="G17" s="12">
        <v>19.3</v>
      </c>
      <c r="I17"/>
      <c r="J17"/>
      <c r="K17"/>
    </row>
    <row r="18" spans="1:11" ht="15.6" x14ac:dyDescent="0.3">
      <c r="A18" s="7" t="s">
        <v>192</v>
      </c>
      <c r="B18" s="8">
        <v>4547</v>
      </c>
      <c r="C18" s="8">
        <v>4931</v>
      </c>
      <c r="D18" s="8">
        <v>5163</v>
      </c>
      <c r="E18" s="9">
        <v>2.9</v>
      </c>
      <c r="F18" s="9">
        <v>2.6</v>
      </c>
      <c r="G18" s="9">
        <v>2.2000000000000002</v>
      </c>
      <c r="I18"/>
      <c r="J18"/>
      <c r="K18"/>
    </row>
    <row r="19" spans="1:11" ht="15.6" x14ac:dyDescent="0.3">
      <c r="A19" s="7" t="s">
        <v>193</v>
      </c>
      <c r="B19" s="8">
        <v>4216</v>
      </c>
      <c r="C19" s="8">
        <v>4990</v>
      </c>
      <c r="D19" s="8">
        <v>5765</v>
      </c>
      <c r="E19" s="9">
        <v>2.7</v>
      </c>
      <c r="F19" s="9">
        <v>2.6</v>
      </c>
      <c r="G19" s="9">
        <v>2.5</v>
      </c>
      <c r="I19"/>
      <c r="J19"/>
      <c r="K19"/>
    </row>
    <row r="20" spans="1:11" ht="15.6" x14ac:dyDescent="0.3">
      <c r="A20" s="7" t="s">
        <v>194</v>
      </c>
      <c r="B20" s="8">
        <v>6587</v>
      </c>
      <c r="C20" s="8">
        <v>8940</v>
      </c>
      <c r="D20" s="8">
        <v>11840</v>
      </c>
      <c r="E20" s="9">
        <v>4.3</v>
      </c>
      <c r="F20" s="9">
        <v>4.7</v>
      </c>
      <c r="G20" s="9">
        <v>5.0999999999999996</v>
      </c>
      <c r="I20"/>
      <c r="J20"/>
      <c r="K20"/>
    </row>
    <row r="21" spans="1:11" ht="15.6" x14ac:dyDescent="0.3">
      <c r="A21" s="7" t="s">
        <v>195</v>
      </c>
      <c r="B21" s="8">
        <v>3661</v>
      </c>
      <c r="C21" s="8">
        <v>4095</v>
      </c>
      <c r="D21" s="8">
        <v>4601</v>
      </c>
      <c r="E21" s="9">
        <v>2.4</v>
      </c>
      <c r="F21" s="9">
        <v>2.2000000000000002</v>
      </c>
      <c r="G21" s="9">
        <v>2</v>
      </c>
      <c r="I21"/>
      <c r="J21"/>
      <c r="K21"/>
    </row>
    <row r="22" spans="1:11" ht="15.6" x14ac:dyDescent="0.3">
      <c r="A22" s="7" t="s">
        <v>196</v>
      </c>
      <c r="B22" s="8">
        <v>4202</v>
      </c>
      <c r="C22" s="8">
        <v>5003</v>
      </c>
      <c r="D22" s="8">
        <v>5050</v>
      </c>
      <c r="E22" s="9">
        <v>2.7</v>
      </c>
      <c r="F22" s="9">
        <v>2.6</v>
      </c>
      <c r="G22" s="9">
        <v>2.2000000000000002</v>
      </c>
      <c r="I22"/>
      <c r="J22"/>
      <c r="K22"/>
    </row>
    <row r="23" spans="1:11" ht="15.6" x14ac:dyDescent="0.3">
      <c r="A23" s="7" t="s">
        <v>197</v>
      </c>
      <c r="B23" s="8">
        <v>5307</v>
      </c>
      <c r="C23" s="8">
        <v>6787</v>
      </c>
      <c r="D23" s="8">
        <v>7706</v>
      </c>
      <c r="E23" s="9">
        <v>3.4</v>
      </c>
      <c r="F23" s="9">
        <v>3.6</v>
      </c>
      <c r="G23" s="9">
        <v>3.3</v>
      </c>
      <c r="I23"/>
      <c r="J23"/>
      <c r="K23"/>
    </row>
    <row r="24" spans="1:11" ht="15.6" x14ac:dyDescent="0.3">
      <c r="A24" s="7" t="s">
        <v>198</v>
      </c>
      <c r="B24" s="8">
        <v>4450</v>
      </c>
      <c r="C24" s="8">
        <v>5057</v>
      </c>
      <c r="D24" s="8">
        <v>6405</v>
      </c>
      <c r="E24" s="9">
        <v>2.9</v>
      </c>
      <c r="F24" s="9">
        <v>2.7</v>
      </c>
      <c r="G24" s="9">
        <v>2.8</v>
      </c>
      <c r="I24"/>
      <c r="J24"/>
      <c r="K24"/>
    </row>
    <row r="25" spans="1:11" ht="15.6" x14ac:dyDescent="0.3">
      <c r="A25" s="10" t="s">
        <v>241</v>
      </c>
      <c r="B25" s="11">
        <v>32970</v>
      </c>
      <c r="C25" s="11">
        <v>39803</v>
      </c>
      <c r="D25" s="11">
        <v>46530</v>
      </c>
      <c r="E25" s="12">
        <v>21.3</v>
      </c>
      <c r="F25" s="12">
        <v>20.9</v>
      </c>
      <c r="G25" s="12">
        <v>20.100000000000001</v>
      </c>
      <c r="I25"/>
      <c r="J25"/>
      <c r="K25"/>
    </row>
    <row r="26" spans="1:11" ht="15.6" x14ac:dyDescent="0.3">
      <c r="A26" s="7" t="s">
        <v>199</v>
      </c>
      <c r="B26" s="8">
        <v>3755</v>
      </c>
      <c r="C26" s="8">
        <v>4606</v>
      </c>
      <c r="D26" s="8">
        <v>5178</v>
      </c>
      <c r="E26" s="9">
        <v>2.4</v>
      </c>
      <c r="F26" s="9">
        <v>2.4</v>
      </c>
      <c r="G26" s="9">
        <v>2.2000000000000002</v>
      </c>
      <c r="I26"/>
      <c r="J26"/>
      <c r="K26"/>
    </row>
    <row r="27" spans="1:11" ht="15.6" x14ac:dyDescent="0.3">
      <c r="A27" s="7" t="s">
        <v>200</v>
      </c>
      <c r="B27" s="8">
        <v>4059</v>
      </c>
      <c r="C27" s="8">
        <v>4580</v>
      </c>
      <c r="D27" s="8">
        <v>5166</v>
      </c>
      <c r="E27" s="9">
        <v>2.6</v>
      </c>
      <c r="F27" s="9">
        <v>2.4</v>
      </c>
      <c r="G27" s="9">
        <v>2.2000000000000002</v>
      </c>
      <c r="I27"/>
      <c r="J27"/>
      <c r="K27"/>
    </row>
    <row r="28" spans="1:11" ht="15.6" x14ac:dyDescent="0.3">
      <c r="A28" s="7" t="s">
        <v>201</v>
      </c>
      <c r="B28" s="8">
        <v>6616</v>
      </c>
      <c r="C28" s="8">
        <v>8939</v>
      </c>
      <c r="D28" s="8">
        <v>11248</v>
      </c>
      <c r="E28" s="9">
        <v>4.3</v>
      </c>
      <c r="F28" s="9">
        <v>4.7</v>
      </c>
      <c r="G28" s="9">
        <v>4.8</v>
      </c>
      <c r="I28"/>
      <c r="J28"/>
      <c r="K28"/>
    </row>
    <row r="29" spans="1:11" ht="15.6" x14ac:dyDescent="0.3">
      <c r="A29" s="7" t="s">
        <v>202</v>
      </c>
      <c r="B29" s="8">
        <v>3938</v>
      </c>
      <c r="C29" s="8">
        <v>4709</v>
      </c>
      <c r="D29" s="8">
        <v>4799</v>
      </c>
      <c r="E29" s="9">
        <v>2.6</v>
      </c>
      <c r="F29" s="9">
        <v>2.5</v>
      </c>
      <c r="G29" s="9">
        <v>2.1</v>
      </c>
      <c r="I29"/>
      <c r="J29"/>
      <c r="K29"/>
    </row>
    <row r="30" spans="1:11" ht="15.6" x14ac:dyDescent="0.3">
      <c r="A30" s="7" t="s">
        <v>203</v>
      </c>
      <c r="B30" s="8">
        <v>5227</v>
      </c>
      <c r="C30" s="8">
        <v>6452</v>
      </c>
      <c r="D30" s="8">
        <v>7917</v>
      </c>
      <c r="E30" s="9">
        <v>3.4</v>
      </c>
      <c r="F30" s="9">
        <v>3.4</v>
      </c>
      <c r="G30" s="9">
        <v>3.4</v>
      </c>
      <c r="I30"/>
      <c r="J30"/>
      <c r="K30"/>
    </row>
    <row r="31" spans="1:11" ht="15.6" x14ac:dyDescent="0.3">
      <c r="A31" s="10" t="s">
        <v>242</v>
      </c>
      <c r="B31" s="11">
        <v>23595</v>
      </c>
      <c r="C31" s="11">
        <v>29286</v>
      </c>
      <c r="D31" s="11">
        <v>34308</v>
      </c>
      <c r="E31" s="12">
        <v>15.3</v>
      </c>
      <c r="F31" s="12">
        <v>15.4</v>
      </c>
      <c r="G31" s="12">
        <v>14.7</v>
      </c>
      <c r="I31"/>
      <c r="J31"/>
      <c r="K31"/>
    </row>
    <row r="32" spans="1:11" ht="15.6" x14ac:dyDescent="0.3">
      <c r="A32" s="7" t="s">
        <v>204</v>
      </c>
      <c r="B32" s="8">
        <v>4853</v>
      </c>
      <c r="C32" s="8">
        <v>6045</v>
      </c>
      <c r="D32" s="8">
        <v>8026</v>
      </c>
      <c r="E32" s="9">
        <v>3.1</v>
      </c>
      <c r="F32" s="9">
        <v>3.2</v>
      </c>
      <c r="G32" s="9">
        <v>3.5</v>
      </c>
      <c r="I32"/>
      <c r="J32"/>
      <c r="K32"/>
    </row>
    <row r="33" spans="1:11" ht="15.6" x14ac:dyDescent="0.3">
      <c r="A33" s="7" t="s">
        <v>205</v>
      </c>
      <c r="B33" s="8">
        <v>6038</v>
      </c>
      <c r="C33" s="8">
        <v>6606</v>
      </c>
      <c r="D33" s="8">
        <v>8506</v>
      </c>
      <c r="E33" s="9">
        <v>3.9</v>
      </c>
      <c r="F33" s="9">
        <v>3.5</v>
      </c>
      <c r="G33" s="9">
        <v>3.7</v>
      </c>
      <c r="I33"/>
      <c r="J33"/>
      <c r="K33"/>
    </row>
    <row r="34" spans="1:11" ht="15.6" x14ac:dyDescent="0.3">
      <c r="A34" s="7" t="s">
        <v>206</v>
      </c>
      <c r="B34" s="8">
        <v>4479</v>
      </c>
      <c r="C34" s="8">
        <v>4941</v>
      </c>
      <c r="D34" s="8">
        <v>6786</v>
      </c>
      <c r="E34" s="9">
        <v>2.9</v>
      </c>
      <c r="F34" s="9">
        <v>2.6</v>
      </c>
      <c r="G34" s="9">
        <v>2.9</v>
      </c>
      <c r="I34"/>
      <c r="J34"/>
      <c r="K34"/>
    </row>
    <row r="35" spans="1:11" ht="15.6" x14ac:dyDescent="0.3">
      <c r="A35" s="7" t="s">
        <v>207</v>
      </c>
      <c r="B35" s="8">
        <v>3896</v>
      </c>
      <c r="C35" s="8">
        <v>5267</v>
      </c>
      <c r="D35" s="8">
        <v>7091</v>
      </c>
      <c r="E35" s="9">
        <v>2.5</v>
      </c>
      <c r="F35" s="9">
        <v>2.8</v>
      </c>
      <c r="G35" s="9">
        <v>3.1</v>
      </c>
      <c r="I35"/>
      <c r="J35"/>
      <c r="K35"/>
    </row>
    <row r="36" spans="1:11" ht="15.6" x14ac:dyDescent="0.3">
      <c r="A36" s="7" t="s">
        <v>208</v>
      </c>
      <c r="B36" s="8">
        <v>4075</v>
      </c>
      <c r="C36" s="8">
        <v>5832</v>
      </c>
      <c r="D36" s="8">
        <v>6977</v>
      </c>
      <c r="E36" s="9">
        <v>2.6</v>
      </c>
      <c r="F36" s="9">
        <v>3.1</v>
      </c>
      <c r="G36" s="9">
        <v>3</v>
      </c>
      <c r="I36"/>
      <c r="J36"/>
      <c r="K36"/>
    </row>
    <row r="37" spans="1:11" ht="15.6" x14ac:dyDescent="0.3">
      <c r="A37" s="7" t="s">
        <v>209</v>
      </c>
      <c r="B37" s="8">
        <v>4027</v>
      </c>
      <c r="C37" s="8">
        <v>4706</v>
      </c>
      <c r="D37" s="8">
        <v>5936</v>
      </c>
      <c r="E37" s="9">
        <v>2.6</v>
      </c>
      <c r="F37" s="9">
        <v>2.5</v>
      </c>
      <c r="G37" s="9">
        <v>2.6</v>
      </c>
      <c r="I37"/>
      <c r="J37"/>
      <c r="K37"/>
    </row>
    <row r="38" spans="1:11" ht="15.6" x14ac:dyDescent="0.3">
      <c r="A38" s="7" t="s">
        <v>210</v>
      </c>
      <c r="B38" s="8">
        <v>5440</v>
      </c>
      <c r="C38" s="8">
        <v>6650</v>
      </c>
      <c r="D38" s="8">
        <v>8805</v>
      </c>
      <c r="E38" s="9">
        <v>3.5</v>
      </c>
      <c r="F38" s="9">
        <v>3.5</v>
      </c>
      <c r="G38" s="9">
        <v>3.8</v>
      </c>
      <c r="I38"/>
      <c r="J38"/>
      <c r="K38"/>
    </row>
    <row r="39" spans="1:11" ht="15.6" x14ac:dyDescent="0.3">
      <c r="A39" s="10" t="s">
        <v>243</v>
      </c>
      <c r="B39" s="11">
        <v>32808</v>
      </c>
      <c r="C39" s="11">
        <v>40047</v>
      </c>
      <c r="D39" s="11">
        <v>52127</v>
      </c>
      <c r="E39" s="12">
        <v>21.1</v>
      </c>
      <c r="F39" s="12">
        <v>21</v>
      </c>
      <c r="G39" s="12">
        <v>22.6</v>
      </c>
      <c r="I39"/>
      <c r="J39"/>
      <c r="K39"/>
    </row>
    <row r="40" spans="1:11" ht="15.6" x14ac:dyDescent="0.3">
      <c r="A40" s="15" t="s">
        <v>244</v>
      </c>
      <c r="B40" s="16">
        <v>154236</v>
      </c>
      <c r="C40" s="16">
        <v>190288</v>
      </c>
      <c r="D40" s="16">
        <v>232283</v>
      </c>
      <c r="E40" s="17">
        <v>100</v>
      </c>
      <c r="F40" s="17">
        <v>100</v>
      </c>
      <c r="G40" s="17">
        <v>100</v>
      </c>
      <c r="I40"/>
      <c r="J40"/>
      <c r="K40"/>
    </row>
    <row r="41" spans="1:11" ht="15.6" x14ac:dyDescent="0.3">
      <c r="I41"/>
      <c r="J41" s="88"/>
      <c r="K41"/>
    </row>
    <row r="42" spans="1:11" ht="15.6" x14ac:dyDescent="0.3">
      <c r="I42"/>
      <c r="J42" s="88"/>
      <c r="K42"/>
    </row>
    <row r="43" spans="1:11" ht="15.6" x14ac:dyDescent="0.3">
      <c r="I43"/>
      <c r="J43" s="88"/>
      <c r="K43"/>
    </row>
    <row r="44" spans="1:11" ht="15.6" x14ac:dyDescent="0.3">
      <c r="I44"/>
      <c r="J44" s="88"/>
      <c r="K44"/>
    </row>
    <row r="45" spans="1:11" ht="15.6" x14ac:dyDescent="0.3">
      <c r="I45"/>
      <c r="J45" s="88"/>
      <c r="K45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"/>
  <sheetViews>
    <sheetView workbookViewId="0"/>
  </sheetViews>
  <sheetFormatPr defaultRowHeight="15.6" x14ac:dyDescent="0.3"/>
  <cols>
    <col min="1" max="1" width="24.3984375" customWidth="1"/>
    <col min="5" max="5" width="10.3984375" customWidth="1"/>
  </cols>
  <sheetData>
    <row r="1" spans="1:5" x14ac:dyDescent="0.3">
      <c r="A1" s="2" t="s">
        <v>336</v>
      </c>
    </row>
    <row r="3" spans="1:5" x14ac:dyDescent="0.3">
      <c r="A3" s="163" t="s">
        <v>59</v>
      </c>
      <c r="B3" s="176" t="s">
        <v>335</v>
      </c>
      <c r="C3" s="177"/>
      <c r="D3" s="177"/>
      <c r="E3" s="178"/>
    </row>
    <row r="4" spans="1:5" x14ac:dyDescent="0.3">
      <c r="A4" s="163"/>
      <c r="B4" s="23" t="s">
        <v>0</v>
      </c>
      <c r="C4" s="23" t="s">
        <v>105</v>
      </c>
      <c r="D4" s="23" t="s">
        <v>106</v>
      </c>
      <c r="E4" s="23" t="s">
        <v>80</v>
      </c>
    </row>
    <row r="5" spans="1:5" x14ac:dyDescent="0.3">
      <c r="A5" s="144" t="s">
        <v>33</v>
      </c>
      <c r="B5" s="20">
        <v>222159</v>
      </c>
      <c r="C5" s="20">
        <v>139270</v>
      </c>
      <c r="D5" s="20">
        <v>82889</v>
      </c>
      <c r="E5" s="21">
        <v>0</v>
      </c>
    </row>
    <row r="6" spans="1:5" x14ac:dyDescent="0.3">
      <c r="A6" s="144" t="s">
        <v>34</v>
      </c>
      <c r="B6" s="20">
        <v>3277</v>
      </c>
      <c r="C6" s="20">
        <v>2339</v>
      </c>
      <c r="D6" s="21">
        <v>938</v>
      </c>
      <c r="E6" s="21">
        <v>0</v>
      </c>
    </row>
    <row r="7" spans="1:5" x14ac:dyDescent="0.3">
      <c r="A7" s="144" t="s">
        <v>35</v>
      </c>
      <c r="B7" s="20">
        <v>2331</v>
      </c>
      <c r="C7" s="20">
        <v>1580</v>
      </c>
      <c r="D7" s="21">
        <v>614</v>
      </c>
      <c r="E7" s="21">
        <v>137</v>
      </c>
    </row>
    <row r="8" spans="1:5" x14ac:dyDescent="0.3">
      <c r="A8" s="144" t="s">
        <v>36</v>
      </c>
      <c r="B8" s="20">
        <v>2033</v>
      </c>
      <c r="C8" s="20">
        <v>1390</v>
      </c>
      <c r="D8" s="21">
        <v>643</v>
      </c>
      <c r="E8" s="21">
        <v>0</v>
      </c>
    </row>
    <row r="9" spans="1:5" x14ac:dyDescent="0.3">
      <c r="A9" s="144" t="s">
        <v>94</v>
      </c>
      <c r="B9" s="20">
        <v>2173</v>
      </c>
      <c r="C9" s="20">
        <v>1902</v>
      </c>
      <c r="D9" s="21">
        <v>271</v>
      </c>
      <c r="E9" s="21">
        <v>0</v>
      </c>
    </row>
    <row r="10" spans="1:5" x14ac:dyDescent="0.3">
      <c r="A10" s="144" t="s">
        <v>95</v>
      </c>
      <c r="B10" s="20">
        <v>310</v>
      </c>
      <c r="C10" s="21">
        <v>249</v>
      </c>
      <c r="D10" s="21">
        <v>61</v>
      </c>
      <c r="E10" s="21">
        <v>0</v>
      </c>
    </row>
    <row r="11" spans="1:5" x14ac:dyDescent="0.3">
      <c r="A11" s="145" t="s">
        <v>0</v>
      </c>
      <c r="B11" s="22">
        <v>232283</v>
      </c>
      <c r="C11" s="22">
        <v>146730</v>
      </c>
      <c r="D11" s="22">
        <v>85416</v>
      </c>
      <c r="E11" s="22">
        <v>137</v>
      </c>
    </row>
  </sheetData>
  <mergeCells count="2">
    <mergeCell ref="A3:A4"/>
    <mergeCell ref="B3:E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"/>
  <sheetViews>
    <sheetView workbookViewId="0"/>
  </sheetViews>
  <sheetFormatPr defaultRowHeight="15.6" x14ac:dyDescent="0.3"/>
  <cols>
    <col min="1" max="1" width="17.69921875" customWidth="1"/>
    <col min="4" max="4" width="12.59765625" customWidth="1"/>
    <col min="6" max="6" width="14.3984375" customWidth="1"/>
    <col min="7" max="7" width="10.8984375" customWidth="1"/>
    <col min="8" max="8" width="17.09765625" customWidth="1"/>
  </cols>
  <sheetData>
    <row r="1" spans="1:8" x14ac:dyDescent="0.3">
      <c r="A1" s="67" t="s">
        <v>337</v>
      </c>
    </row>
    <row r="3" spans="1:8" ht="15.75" customHeight="1" x14ac:dyDescent="0.3">
      <c r="A3" s="190" t="s">
        <v>120</v>
      </c>
      <c r="B3" s="154" t="s">
        <v>59</v>
      </c>
      <c r="C3" s="154"/>
      <c r="D3" s="154"/>
      <c r="E3" s="154"/>
      <c r="F3" s="154"/>
      <c r="G3" s="154"/>
      <c r="H3" s="154"/>
    </row>
    <row r="4" spans="1:8" ht="36" customHeight="1" x14ac:dyDescent="0.3">
      <c r="A4" s="191"/>
      <c r="B4" s="145" t="s">
        <v>0</v>
      </c>
      <c r="C4" s="146" t="s">
        <v>33</v>
      </c>
      <c r="D4" s="146" t="s">
        <v>34</v>
      </c>
      <c r="E4" s="146" t="s">
        <v>35</v>
      </c>
      <c r="F4" s="146" t="s">
        <v>36</v>
      </c>
      <c r="G4" s="146" t="s">
        <v>94</v>
      </c>
      <c r="H4" s="146" t="s">
        <v>319</v>
      </c>
    </row>
    <row r="5" spans="1:8" x14ac:dyDescent="0.3">
      <c r="A5" s="144" t="s">
        <v>110</v>
      </c>
      <c r="B5" s="20">
        <v>28487</v>
      </c>
      <c r="C5" s="20">
        <v>28281</v>
      </c>
      <c r="D5" s="21">
        <v>133</v>
      </c>
      <c r="E5" s="21">
        <v>29</v>
      </c>
      <c r="F5" s="21">
        <v>23</v>
      </c>
      <c r="G5" s="21">
        <v>20</v>
      </c>
      <c r="H5" s="21">
        <v>1</v>
      </c>
    </row>
    <row r="6" spans="1:8" x14ac:dyDescent="0.3">
      <c r="A6" s="144" t="s">
        <v>111</v>
      </c>
      <c r="B6" s="20">
        <v>39572</v>
      </c>
      <c r="C6" s="20">
        <v>39202</v>
      </c>
      <c r="D6" s="21">
        <v>184</v>
      </c>
      <c r="E6" s="21">
        <v>60</v>
      </c>
      <c r="F6" s="21">
        <v>44</v>
      </c>
      <c r="G6" s="21">
        <v>72</v>
      </c>
      <c r="H6" s="21">
        <v>10</v>
      </c>
    </row>
    <row r="7" spans="1:8" x14ac:dyDescent="0.3">
      <c r="A7" s="144" t="s">
        <v>112</v>
      </c>
      <c r="B7" s="20">
        <v>44957</v>
      </c>
      <c r="C7" s="20">
        <v>43927</v>
      </c>
      <c r="D7" s="21">
        <v>465</v>
      </c>
      <c r="E7" s="21">
        <v>210</v>
      </c>
      <c r="F7" s="21">
        <v>138</v>
      </c>
      <c r="G7" s="21">
        <v>177</v>
      </c>
      <c r="H7" s="21">
        <v>40</v>
      </c>
    </row>
    <row r="8" spans="1:8" x14ac:dyDescent="0.3">
      <c r="A8" s="144" t="s">
        <v>113</v>
      </c>
      <c r="B8" s="20">
        <v>42243</v>
      </c>
      <c r="C8" s="20">
        <v>40402</v>
      </c>
      <c r="D8" s="21">
        <v>651</v>
      </c>
      <c r="E8" s="21">
        <v>441</v>
      </c>
      <c r="F8" s="21">
        <v>391</v>
      </c>
      <c r="G8" s="21">
        <v>301</v>
      </c>
      <c r="H8" s="21">
        <v>57</v>
      </c>
    </row>
    <row r="9" spans="1:8" x14ac:dyDescent="0.3">
      <c r="A9" s="144" t="s">
        <v>114</v>
      </c>
      <c r="B9" s="20">
        <v>29276</v>
      </c>
      <c r="C9" s="20">
        <v>27167</v>
      </c>
      <c r="D9" s="21">
        <v>628</v>
      </c>
      <c r="E9" s="21">
        <v>574</v>
      </c>
      <c r="F9" s="21">
        <v>478</v>
      </c>
      <c r="G9" s="21">
        <v>361</v>
      </c>
      <c r="H9" s="21">
        <v>68</v>
      </c>
    </row>
    <row r="10" spans="1:8" x14ac:dyDescent="0.3">
      <c r="A10" s="144" t="s">
        <v>115</v>
      </c>
      <c r="B10" s="20">
        <v>19090</v>
      </c>
      <c r="C10" s="20">
        <v>17413</v>
      </c>
      <c r="D10" s="21">
        <v>439</v>
      </c>
      <c r="E10" s="21">
        <v>387</v>
      </c>
      <c r="F10" s="21">
        <v>402</v>
      </c>
      <c r="G10" s="21">
        <v>399</v>
      </c>
      <c r="H10" s="21">
        <v>50</v>
      </c>
    </row>
    <row r="11" spans="1:8" x14ac:dyDescent="0.3">
      <c r="A11" s="144" t="s">
        <v>116</v>
      </c>
      <c r="B11" s="20">
        <v>12644</v>
      </c>
      <c r="C11" s="20">
        <v>11357</v>
      </c>
      <c r="D11" s="21">
        <v>388</v>
      </c>
      <c r="E11" s="21">
        <v>228</v>
      </c>
      <c r="F11" s="21">
        <v>277</v>
      </c>
      <c r="G11" s="21">
        <v>360</v>
      </c>
      <c r="H11" s="21">
        <v>34</v>
      </c>
    </row>
    <row r="12" spans="1:8" x14ac:dyDescent="0.3">
      <c r="A12" s="144" t="s">
        <v>117</v>
      </c>
      <c r="B12" s="20">
        <v>7565</v>
      </c>
      <c r="C12" s="20">
        <v>6750</v>
      </c>
      <c r="D12" s="21">
        <v>191</v>
      </c>
      <c r="E12" s="21">
        <v>153</v>
      </c>
      <c r="F12" s="21">
        <v>195</v>
      </c>
      <c r="G12" s="21">
        <v>258</v>
      </c>
      <c r="H12" s="21">
        <v>18</v>
      </c>
    </row>
    <row r="13" spans="1:8" x14ac:dyDescent="0.3">
      <c r="A13" s="144" t="s">
        <v>118</v>
      </c>
      <c r="B13" s="20">
        <v>4893</v>
      </c>
      <c r="C13" s="20">
        <v>4477</v>
      </c>
      <c r="D13" s="21">
        <v>114</v>
      </c>
      <c r="E13" s="21">
        <v>78</v>
      </c>
      <c r="F13" s="21">
        <v>64</v>
      </c>
      <c r="G13" s="21">
        <v>144</v>
      </c>
      <c r="H13" s="21">
        <v>16</v>
      </c>
    </row>
    <row r="14" spans="1:8" x14ac:dyDescent="0.3">
      <c r="A14" s="144" t="s">
        <v>119</v>
      </c>
      <c r="B14" s="20">
        <v>3399</v>
      </c>
      <c r="C14" s="20">
        <v>3165</v>
      </c>
      <c r="D14" s="21">
        <v>84</v>
      </c>
      <c r="E14" s="21">
        <v>33</v>
      </c>
      <c r="F14" s="21">
        <v>21</v>
      </c>
      <c r="G14" s="21">
        <v>81</v>
      </c>
      <c r="H14" s="21">
        <v>15</v>
      </c>
    </row>
    <row r="15" spans="1:8" x14ac:dyDescent="0.3">
      <c r="A15" s="144" t="s">
        <v>80</v>
      </c>
      <c r="B15" s="20">
        <v>157</v>
      </c>
      <c r="C15" s="21">
        <v>18</v>
      </c>
      <c r="D15" s="21">
        <v>0</v>
      </c>
      <c r="E15" s="21">
        <v>138</v>
      </c>
      <c r="F15" s="21">
        <v>0</v>
      </c>
      <c r="G15" s="21">
        <v>0</v>
      </c>
      <c r="H15" s="21">
        <v>1</v>
      </c>
    </row>
    <row r="16" spans="1:8" x14ac:dyDescent="0.3">
      <c r="A16" s="145" t="s">
        <v>0</v>
      </c>
      <c r="B16" s="22">
        <v>232283</v>
      </c>
      <c r="C16" s="22">
        <v>222159</v>
      </c>
      <c r="D16" s="22">
        <v>3277</v>
      </c>
      <c r="E16" s="22">
        <v>2331</v>
      </c>
      <c r="F16" s="22">
        <v>2033</v>
      </c>
      <c r="G16" s="22">
        <v>2173</v>
      </c>
      <c r="H16" s="22">
        <v>310</v>
      </c>
    </row>
  </sheetData>
  <mergeCells count="2">
    <mergeCell ref="A3:A4"/>
    <mergeCell ref="B3:H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9"/>
  <sheetViews>
    <sheetView workbookViewId="0"/>
  </sheetViews>
  <sheetFormatPr defaultRowHeight="15.6" x14ac:dyDescent="0.3"/>
  <cols>
    <col min="1" max="1" width="14.59765625" customWidth="1"/>
    <col min="4" max="4" width="12.09765625" customWidth="1"/>
    <col min="5" max="5" width="13.19921875" customWidth="1"/>
    <col min="6" max="6" width="14.5" customWidth="1"/>
    <col min="7" max="7" width="10.59765625" customWidth="1"/>
    <col min="8" max="8" width="15.3984375" customWidth="1"/>
  </cols>
  <sheetData>
    <row r="1" spans="1:8" x14ac:dyDescent="0.3">
      <c r="A1" s="2" t="s">
        <v>339</v>
      </c>
    </row>
    <row r="3" spans="1:8" x14ac:dyDescent="0.3">
      <c r="A3" s="153" t="s">
        <v>120</v>
      </c>
      <c r="B3" s="154" t="s">
        <v>59</v>
      </c>
      <c r="C3" s="154"/>
      <c r="D3" s="154"/>
      <c r="E3" s="154"/>
      <c r="F3" s="154"/>
      <c r="G3" s="154"/>
      <c r="H3" s="154"/>
    </row>
    <row r="4" spans="1:8" ht="30" x14ac:dyDescent="0.3">
      <c r="A4" s="153"/>
      <c r="B4" s="145" t="s">
        <v>0</v>
      </c>
      <c r="C4" s="146" t="s">
        <v>33</v>
      </c>
      <c r="D4" s="146" t="s">
        <v>34</v>
      </c>
      <c r="E4" s="146" t="s">
        <v>35</v>
      </c>
      <c r="F4" s="146" t="s">
        <v>36</v>
      </c>
      <c r="G4" s="146" t="s">
        <v>94</v>
      </c>
      <c r="H4" s="146" t="s">
        <v>319</v>
      </c>
    </row>
    <row r="5" spans="1:8" x14ac:dyDescent="0.3">
      <c r="A5" s="144" t="s">
        <v>107</v>
      </c>
      <c r="B5" s="21">
        <v>64</v>
      </c>
      <c r="C5" s="21">
        <v>62</v>
      </c>
      <c r="D5" s="21">
        <v>1</v>
      </c>
      <c r="E5" s="21">
        <v>0</v>
      </c>
      <c r="F5" s="21">
        <v>1</v>
      </c>
      <c r="G5" s="21">
        <v>0</v>
      </c>
      <c r="H5" s="21">
        <v>0</v>
      </c>
    </row>
    <row r="6" spans="1:8" x14ac:dyDescent="0.3">
      <c r="A6" s="144" t="s">
        <v>108</v>
      </c>
      <c r="B6" s="21">
        <v>81032</v>
      </c>
      <c r="C6" s="20">
        <v>80247</v>
      </c>
      <c r="D6" s="21">
        <v>425</v>
      </c>
      <c r="E6" s="21">
        <v>131</v>
      </c>
      <c r="F6" s="21">
        <v>85</v>
      </c>
      <c r="G6" s="21">
        <v>126</v>
      </c>
      <c r="H6" s="21">
        <v>18</v>
      </c>
    </row>
    <row r="7" spans="1:8" x14ac:dyDescent="0.3">
      <c r="A7" s="144" t="s">
        <v>109</v>
      </c>
      <c r="B7" s="21">
        <v>151050</v>
      </c>
      <c r="C7" s="20">
        <v>141850</v>
      </c>
      <c r="D7" s="21">
        <v>2851</v>
      </c>
      <c r="E7" s="21">
        <v>2063</v>
      </c>
      <c r="F7" s="21">
        <v>1947</v>
      </c>
      <c r="G7" s="21">
        <v>2047</v>
      </c>
      <c r="H7" s="21">
        <v>292</v>
      </c>
    </row>
    <row r="8" spans="1:8" x14ac:dyDescent="0.3">
      <c r="A8" s="144" t="s">
        <v>80</v>
      </c>
      <c r="B8" s="21">
        <v>137</v>
      </c>
      <c r="C8" s="21">
        <v>0</v>
      </c>
      <c r="D8" s="21">
        <v>0</v>
      </c>
      <c r="E8" s="21">
        <v>137</v>
      </c>
      <c r="F8" s="21">
        <v>0</v>
      </c>
      <c r="G8" s="21">
        <v>0</v>
      </c>
      <c r="H8" s="21">
        <v>0</v>
      </c>
    </row>
    <row r="9" spans="1:8" x14ac:dyDescent="0.3">
      <c r="A9" s="145" t="s">
        <v>338</v>
      </c>
      <c r="B9" s="22">
        <v>232283</v>
      </c>
      <c r="C9" s="22">
        <v>222159</v>
      </c>
      <c r="D9" s="22">
        <v>3277</v>
      </c>
      <c r="E9" s="22">
        <v>2331</v>
      </c>
      <c r="F9" s="22">
        <v>2033</v>
      </c>
      <c r="G9" s="22">
        <v>2173</v>
      </c>
      <c r="H9" s="22">
        <v>310</v>
      </c>
    </row>
  </sheetData>
  <mergeCells count="2">
    <mergeCell ref="A3:A4"/>
    <mergeCell ref="B3:H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4"/>
  <sheetViews>
    <sheetView workbookViewId="0"/>
  </sheetViews>
  <sheetFormatPr defaultRowHeight="15.6" x14ac:dyDescent="0.3"/>
  <cols>
    <col min="1" max="1" width="29.69921875" customWidth="1"/>
  </cols>
  <sheetData>
    <row r="1" spans="1:4" x14ac:dyDescent="0.3">
      <c r="A1" s="2" t="s">
        <v>340</v>
      </c>
    </row>
    <row r="3" spans="1:4" ht="28.5" customHeight="1" x14ac:dyDescent="0.3">
      <c r="A3" s="163" t="s">
        <v>59</v>
      </c>
      <c r="B3" s="153" t="s">
        <v>121</v>
      </c>
      <c r="C3" s="153"/>
      <c r="D3" s="153"/>
    </row>
    <row r="4" spans="1:4" x14ac:dyDescent="0.3">
      <c r="A4" s="163"/>
      <c r="B4" s="23" t="s">
        <v>0</v>
      </c>
      <c r="C4" s="23" t="s">
        <v>100</v>
      </c>
      <c r="D4" s="23" t="s">
        <v>99</v>
      </c>
    </row>
    <row r="5" spans="1:4" x14ac:dyDescent="0.3">
      <c r="A5" s="144" t="s">
        <v>33</v>
      </c>
      <c r="B5" s="20">
        <v>222159</v>
      </c>
      <c r="C5" s="20">
        <v>19305</v>
      </c>
      <c r="D5" s="20">
        <v>202854</v>
      </c>
    </row>
    <row r="6" spans="1:4" x14ac:dyDescent="0.3">
      <c r="A6" s="144" t="s">
        <v>34</v>
      </c>
      <c r="B6" s="20">
        <v>3277</v>
      </c>
      <c r="C6" s="20">
        <v>2028</v>
      </c>
      <c r="D6" s="20">
        <v>1249</v>
      </c>
    </row>
    <row r="7" spans="1:4" x14ac:dyDescent="0.3">
      <c r="A7" s="144" t="s">
        <v>35</v>
      </c>
      <c r="B7" s="20">
        <v>2331</v>
      </c>
      <c r="C7" s="20">
        <v>2331</v>
      </c>
      <c r="D7" s="21">
        <v>0</v>
      </c>
    </row>
    <row r="8" spans="1:4" x14ac:dyDescent="0.3">
      <c r="A8" s="144" t="s">
        <v>36</v>
      </c>
      <c r="B8" s="20">
        <v>2033</v>
      </c>
      <c r="C8" s="20">
        <v>2033</v>
      </c>
      <c r="D8" s="21">
        <v>0</v>
      </c>
    </row>
    <row r="9" spans="1:4" x14ac:dyDescent="0.3">
      <c r="A9" s="144" t="s">
        <v>94</v>
      </c>
      <c r="B9" s="20">
        <v>2173</v>
      </c>
      <c r="C9" s="20">
        <v>1372</v>
      </c>
      <c r="D9" s="20">
        <v>801</v>
      </c>
    </row>
    <row r="10" spans="1:4" x14ac:dyDescent="0.3">
      <c r="A10" s="144" t="s">
        <v>95</v>
      </c>
      <c r="B10" s="20">
        <v>310</v>
      </c>
      <c r="C10" s="21">
        <v>217</v>
      </c>
      <c r="D10" s="21">
        <v>93</v>
      </c>
    </row>
    <row r="11" spans="1:4" x14ac:dyDescent="0.3">
      <c r="A11" s="145" t="s">
        <v>0</v>
      </c>
      <c r="B11" s="22">
        <v>232283</v>
      </c>
      <c r="C11" s="22">
        <v>27286</v>
      </c>
      <c r="D11" s="22">
        <v>204997</v>
      </c>
    </row>
    <row r="17" spans="2:4" x14ac:dyDescent="0.3">
      <c r="B17" s="87"/>
      <c r="C17" s="87"/>
      <c r="D17" s="87"/>
    </row>
    <row r="18" spans="2:4" x14ac:dyDescent="0.3">
      <c r="B18" s="87"/>
      <c r="C18" s="87"/>
      <c r="D18" s="87"/>
    </row>
    <row r="19" spans="2:4" x14ac:dyDescent="0.3">
      <c r="B19" s="87"/>
      <c r="D19" s="87"/>
    </row>
    <row r="20" spans="2:4" x14ac:dyDescent="0.3">
      <c r="B20" s="87"/>
      <c r="D20" s="87"/>
    </row>
    <row r="21" spans="2:4" x14ac:dyDescent="0.3">
      <c r="B21" s="87"/>
      <c r="D21" s="87"/>
    </row>
    <row r="24" spans="2:4" x14ac:dyDescent="0.3">
      <c r="B24" s="87"/>
      <c r="C24" s="87"/>
      <c r="D24" s="87"/>
    </row>
  </sheetData>
  <mergeCells count="2">
    <mergeCell ref="A3:A4"/>
    <mergeCell ref="B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.6" x14ac:dyDescent="0.3"/>
  <cols>
    <col min="1" max="1" width="15.09765625" customWidth="1"/>
    <col min="6" max="6" width="16.69921875" customWidth="1"/>
    <col min="7" max="7" width="13.19921875" customWidth="1"/>
    <col min="8" max="8" width="15.3984375" customWidth="1"/>
    <col min="10" max="10" width="10.5" customWidth="1"/>
  </cols>
  <sheetData>
    <row r="1" spans="1:8" x14ac:dyDescent="0.3">
      <c r="A1" s="2" t="s">
        <v>341</v>
      </c>
    </row>
    <row r="3" spans="1:8" ht="15.75" customHeight="1" x14ac:dyDescent="0.3">
      <c r="A3" s="190" t="s">
        <v>122</v>
      </c>
      <c r="B3" s="154" t="s">
        <v>59</v>
      </c>
      <c r="C3" s="154"/>
      <c r="D3" s="154"/>
      <c r="E3" s="154"/>
      <c r="F3" s="154"/>
      <c r="G3" s="154"/>
      <c r="H3" s="154"/>
    </row>
    <row r="4" spans="1:8" ht="39.75" customHeight="1" x14ac:dyDescent="0.3">
      <c r="A4" s="191"/>
      <c r="B4" s="145" t="s">
        <v>0</v>
      </c>
      <c r="C4" s="146" t="s">
        <v>33</v>
      </c>
      <c r="D4" s="146" t="s">
        <v>34</v>
      </c>
      <c r="E4" s="146" t="s">
        <v>35</v>
      </c>
      <c r="F4" s="146" t="s">
        <v>36</v>
      </c>
      <c r="G4" s="146" t="s">
        <v>94</v>
      </c>
      <c r="H4" s="146" t="s">
        <v>319</v>
      </c>
    </row>
    <row r="5" spans="1:8" x14ac:dyDescent="0.3">
      <c r="A5" s="144" t="s">
        <v>63</v>
      </c>
      <c r="B5" s="20">
        <v>1861</v>
      </c>
      <c r="C5" s="21">
        <v>176</v>
      </c>
      <c r="D5" s="21">
        <v>6</v>
      </c>
      <c r="E5" s="21">
        <v>470</v>
      </c>
      <c r="F5" s="20">
        <v>912</v>
      </c>
      <c r="G5" s="21">
        <v>276</v>
      </c>
      <c r="H5" s="21">
        <v>21</v>
      </c>
    </row>
    <row r="6" spans="1:8" x14ac:dyDescent="0.3">
      <c r="A6" s="144" t="s">
        <v>64</v>
      </c>
      <c r="B6" s="20">
        <v>144</v>
      </c>
      <c r="C6" s="21">
        <v>43</v>
      </c>
      <c r="D6" s="21">
        <v>3</v>
      </c>
      <c r="E6" s="21">
        <v>46</v>
      </c>
      <c r="F6" s="21">
        <v>25</v>
      </c>
      <c r="G6" s="21">
        <v>26</v>
      </c>
      <c r="H6" s="21">
        <v>1</v>
      </c>
    </row>
    <row r="7" spans="1:8" x14ac:dyDescent="0.3">
      <c r="A7" s="144" t="s">
        <v>65</v>
      </c>
      <c r="B7" s="20">
        <v>254</v>
      </c>
      <c r="C7" s="21">
        <v>85</v>
      </c>
      <c r="D7" s="21">
        <v>5</v>
      </c>
      <c r="E7" s="21">
        <v>72</v>
      </c>
      <c r="F7" s="21">
        <v>56</v>
      </c>
      <c r="G7" s="21">
        <v>33</v>
      </c>
      <c r="H7" s="21">
        <v>3</v>
      </c>
    </row>
    <row r="8" spans="1:8" x14ac:dyDescent="0.3">
      <c r="A8" s="144" t="s">
        <v>66</v>
      </c>
      <c r="B8" s="20">
        <v>211</v>
      </c>
      <c r="C8" s="21">
        <v>77</v>
      </c>
      <c r="D8" s="21">
        <v>4</v>
      </c>
      <c r="E8" s="21">
        <v>50</v>
      </c>
      <c r="F8" s="21">
        <v>44</v>
      </c>
      <c r="G8" s="21">
        <v>28</v>
      </c>
      <c r="H8" s="21">
        <v>8</v>
      </c>
    </row>
    <row r="9" spans="1:8" x14ac:dyDescent="0.3">
      <c r="A9" s="144" t="s">
        <v>67</v>
      </c>
      <c r="B9" s="20">
        <v>212</v>
      </c>
      <c r="C9" s="21">
        <v>85</v>
      </c>
      <c r="D9" s="21">
        <v>9</v>
      </c>
      <c r="E9" s="21">
        <v>48</v>
      </c>
      <c r="F9" s="21">
        <v>33</v>
      </c>
      <c r="G9" s="21">
        <v>36</v>
      </c>
      <c r="H9" s="21">
        <v>1</v>
      </c>
    </row>
    <row r="10" spans="1:8" x14ac:dyDescent="0.3">
      <c r="A10" s="144" t="s">
        <v>68</v>
      </c>
      <c r="B10" s="20">
        <v>296</v>
      </c>
      <c r="C10" s="21">
        <v>130</v>
      </c>
      <c r="D10" s="21">
        <v>5</v>
      </c>
      <c r="E10" s="21">
        <v>66</v>
      </c>
      <c r="F10" s="21">
        <v>51</v>
      </c>
      <c r="G10" s="21">
        <v>42</v>
      </c>
      <c r="H10" s="21">
        <v>2</v>
      </c>
    </row>
    <row r="11" spans="1:8" x14ac:dyDescent="0.3">
      <c r="A11" s="144" t="s">
        <v>69</v>
      </c>
      <c r="B11" s="20">
        <v>383</v>
      </c>
      <c r="C11" s="21">
        <v>162</v>
      </c>
      <c r="D11" s="21">
        <v>5</v>
      </c>
      <c r="E11" s="21">
        <v>86</v>
      </c>
      <c r="F11" s="21">
        <v>46</v>
      </c>
      <c r="G11" s="21">
        <v>73</v>
      </c>
      <c r="H11" s="21">
        <v>11</v>
      </c>
    </row>
    <row r="12" spans="1:8" x14ac:dyDescent="0.3">
      <c r="A12" s="144" t="s">
        <v>70</v>
      </c>
      <c r="B12" s="20">
        <v>389</v>
      </c>
      <c r="C12" s="21">
        <v>235</v>
      </c>
      <c r="D12" s="21">
        <v>9</v>
      </c>
      <c r="E12" s="21">
        <v>38</v>
      </c>
      <c r="F12" s="21">
        <v>49</v>
      </c>
      <c r="G12" s="21">
        <v>53</v>
      </c>
      <c r="H12" s="21">
        <v>5</v>
      </c>
    </row>
    <row r="13" spans="1:8" x14ac:dyDescent="0.3">
      <c r="A13" s="144" t="s">
        <v>71</v>
      </c>
      <c r="B13" s="20">
        <v>403</v>
      </c>
      <c r="C13" s="21">
        <v>183</v>
      </c>
      <c r="D13" s="21">
        <v>9</v>
      </c>
      <c r="E13" s="21">
        <v>44</v>
      </c>
      <c r="F13" s="21">
        <v>62</v>
      </c>
      <c r="G13" s="21">
        <v>96</v>
      </c>
      <c r="H13" s="21">
        <v>9</v>
      </c>
    </row>
    <row r="14" spans="1:8" x14ac:dyDescent="0.3">
      <c r="A14" s="144" t="s">
        <v>72</v>
      </c>
      <c r="B14" s="20">
        <v>736</v>
      </c>
      <c r="C14" s="21">
        <v>478</v>
      </c>
      <c r="D14" s="21">
        <v>14</v>
      </c>
      <c r="E14" s="21">
        <v>71</v>
      </c>
      <c r="F14" s="21">
        <v>43</v>
      </c>
      <c r="G14" s="21">
        <v>115</v>
      </c>
      <c r="H14" s="21">
        <v>15</v>
      </c>
    </row>
    <row r="15" spans="1:8" x14ac:dyDescent="0.3">
      <c r="A15" s="144" t="s">
        <v>73</v>
      </c>
      <c r="B15" s="20">
        <v>1239</v>
      </c>
      <c r="C15" s="20">
        <v>802</v>
      </c>
      <c r="D15" s="21">
        <v>30</v>
      </c>
      <c r="E15" s="21">
        <v>149</v>
      </c>
      <c r="F15" s="21">
        <v>69</v>
      </c>
      <c r="G15" s="21">
        <v>172</v>
      </c>
      <c r="H15" s="21">
        <v>17</v>
      </c>
    </row>
    <row r="16" spans="1:8" x14ac:dyDescent="0.3">
      <c r="A16" s="144" t="s">
        <v>74</v>
      </c>
      <c r="B16" s="20">
        <v>2321</v>
      </c>
      <c r="C16" s="20">
        <v>1963</v>
      </c>
      <c r="D16" s="21">
        <v>54</v>
      </c>
      <c r="E16" s="21">
        <v>94</v>
      </c>
      <c r="F16" s="21">
        <v>60</v>
      </c>
      <c r="G16" s="21">
        <v>133</v>
      </c>
      <c r="H16" s="21">
        <v>17</v>
      </c>
    </row>
    <row r="17" spans="1:8" x14ac:dyDescent="0.3">
      <c r="A17" s="144" t="s">
        <v>75</v>
      </c>
      <c r="B17" s="20">
        <v>2642</v>
      </c>
      <c r="C17" s="20">
        <v>2246</v>
      </c>
      <c r="D17" s="21">
        <v>65</v>
      </c>
      <c r="E17" s="21">
        <v>108</v>
      </c>
      <c r="F17" s="21">
        <v>57</v>
      </c>
      <c r="G17" s="21">
        <v>146</v>
      </c>
      <c r="H17" s="21">
        <v>20</v>
      </c>
    </row>
    <row r="18" spans="1:8" x14ac:dyDescent="0.3">
      <c r="A18" s="144" t="s">
        <v>76</v>
      </c>
      <c r="B18" s="20">
        <v>3975</v>
      </c>
      <c r="C18" s="20">
        <v>3393</v>
      </c>
      <c r="D18" s="21">
        <v>202</v>
      </c>
      <c r="E18" s="21">
        <v>117</v>
      </c>
      <c r="F18" s="21">
        <v>80</v>
      </c>
      <c r="G18" s="21">
        <v>155</v>
      </c>
      <c r="H18" s="21">
        <v>28</v>
      </c>
    </row>
    <row r="19" spans="1:8" x14ac:dyDescent="0.3">
      <c r="A19" s="144" t="s">
        <v>77</v>
      </c>
      <c r="B19" s="20">
        <v>8729</v>
      </c>
      <c r="C19" s="20">
        <v>7539</v>
      </c>
      <c r="D19" s="21">
        <v>777</v>
      </c>
      <c r="E19" s="21">
        <v>159</v>
      </c>
      <c r="F19" s="21">
        <v>95</v>
      </c>
      <c r="G19" s="21">
        <v>138</v>
      </c>
      <c r="H19" s="21">
        <v>21</v>
      </c>
    </row>
    <row r="20" spans="1:8" x14ac:dyDescent="0.3">
      <c r="A20" s="144" t="s">
        <v>78</v>
      </c>
      <c r="B20" s="20">
        <v>14177</v>
      </c>
      <c r="C20" s="20">
        <v>13217</v>
      </c>
      <c r="D20" s="21">
        <v>445</v>
      </c>
      <c r="E20" s="21">
        <v>160</v>
      </c>
      <c r="F20" s="21">
        <v>78</v>
      </c>
      <c r="G20" s="21">
        <v>240</v>
      </c>
      <c r="H20" s="21">
        <v>37</v>
      </c>
    </row>
    <row r="21" spans="1:8" x14ac:dyDescent="0.3">
      <c r="A21" s="144" t="s">
        <v>79</v>
      </c>
      <c r="B21" s="20">
        <v>47441</v>
      </c>
      <c r="C21" s="20">
        <v>46319</v>
      </c>
      <c r="D21" s="20">
        <v>609</v>
      </c>
      <c r="E21" s="21">
        <v>158</v>
      </c>
      <c r="F21" s="21">
        <v>88</v>
      </c>
      <c r="G21" s="21">
        <v>211</v>
      </c>
      <c r="H21" s="21">
        <v>56</v>
      </c>
    </row>
    <row r="22" spans="1:8" x14ac:dyDescent="0.3">
      <c r="A22" s="144" t="s">
        <v>437</v>
      </c>
      <c r="B22" s="20">
        <v>146373</v>
      </c>
      <c r="C22" s="20">
        <v>144690</v>
      </c>
      <c r="D22" s="20">
        <v>1021</v>
      </c>
      <c r="E22" s="21">
        <v>256</v>
      </c>
      <c r="F22" s="21">
        <v>176</v>
      </c>
      <c r="G22" s="21">
        <v>193</v>
      </c>
      <c r="H22" s="21">
        <v>37</v>
      </c>
    </row>
    <row r="23" spans="1:8" x14ac:dyDescent="0.3">
      <c r="A23" s="144" t="s">
        <v>80</v>
      </c>
      <c r="B23" s="20">
        <v>497</v>
      </c>
      <c r="C23" s="21">
        <v>336</v>
      </c>
      <c r="D23" s="21">
        <v>5</v>
      </c>
      <c r="E23" s="21">
        <v>139</v>
      </c>
      <c r="F23" s="21">
        <v>9</v>
      </c>
      <c r="G23" s="21">
        <v>7</v>
      </c>
      <c r="H23" s="21">
        <v>1</v>
      </c>
    </row>
    <row r="24" spans="1:8" x14ac:dyDescent="0.3">
      <c r="A24" s="145" t="s">
        <v>0</v>
      </c>
      <c r="B24" s="22">
        <v>232283</v>
      </c>
      <c r="C24" s="22">
        <v>222159</v>
      </c>
      <c r="D24" s="22">
        <v>3277</v>
      </c>
      <c r="E24" s="22">
        <v>2331</v>
      </c>
      <c r="F24" s="22">
        <v>2033</v>
      </c>
      <c r="G24" s="22">
        <v>2173</v>
      </c>
      <c r="H24" s="22">
        <v>310</v>
      </c>
    </row>
  </sheetData>
  <mergeCells count="2">
    <mergeCell ref="A3:A4"/>
    <mergeCell ref="B3:H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.6" x14ac:dyDescent="0.3"/>
  <cols>
    <col min="1" max="1" width="24.09765625" bestFit="1" customWidth="1"/>
    <col min="2" max="2" width="10.8984375" customWidth="1"/>
    <col min="3" max="3" width="11.59765625" customWidth="1"/>
    <col min="4" max="4" width="15.09765625" customWidth="1"/>
    <col min="5" max="5" width="10.59765625" bestFit="1" customWidth="1"/>
    <col min="6" max="6" width="12.5" customWidth="1"/>
  </cols>
  <sheetData>
    <row r="1" spans="1:6" x14ac:dyDescent="0.3">
      <c r="A1" s="2" t="s">
        <v>342</v>
      </c>
    </row>
    <row r="3" spans="1:6" x14ac:dyDescent="0.3">
      <c r="A3" s="165" t="s">
        <v>59</v>
      </c>
      <c r="B3" s="154" t="s">
        <v>123</v>
      </c>
      <c r="C3" s="154"/>
      <c r="D3" s="154"/>
      <c r="E3" s="154"/>
      <c r="F3" s="154"/>
    </row>
    <row r="4" spans="1:6" ht="30" x14ac:dyDescent="0.3">
      <c r="A4" s="165"/>
      <c r="B4" s="145" t="s">
        <v>0</v>
      </c>
      <c r="C4" s="145" t="s">
        <v>124</v>
      </c>
      <c r="D4" s="146" t="s">
        <v>125</v>
      </c>
      <c r="E4" s="145" t="s">
        <v>126</v>
      </c>
      <c r="F4" s="145" t="s">
        <v>127</v>
      </c>
    </row>
    <row r="5" spans="1:6" x14ac:dyDescent="0.3">
      <c r="A5" s="144" t="s">
        <v>33</v>
      </c>
      <c r="B5" s="20">
        <v>222159</v>
      </c>
      <c r="C5" s="21">
        <v>859</v>
      </c>
      <c r="D5" s="20">
        <v>217275</v>
      </c>
      <c r="E5" s="20">
        <v>2678</v>
      </c>
      <c r="F5" s="21">
        <v>1347</v>
      </c>
    </row>
    <row r="6" spans="1:6" x14ac:dyDescent="0.3">
      <c r="A6" s="144" t="s">
        <v>34</v>
      </c>
      <c r="B6" s="20">
        <v>3277</v>
      </c>
      <c r="C6" s="21">
        <v>190</v>
      </c>
      <c r="D6" s="20">
        <v>2769</v>
      </c>
      <c r="E6" s="21">
        <v>235</v>
      </c>
      <c r="F6" s="21">
        <v>83</v>
      </c>
    </row>
    <row r="7" spans="1:6" x14ac:dyDescent="0.3">
      <c r="A7" s="144" t="s">
        <v>35</v>
      </c>
      <c r="B7" s="20">
        <v>2331</v>
      </c>
      <c r="C7" s="21">
        <v>128</v>
      </c>
      <c r="D7" s="20">
        <v>1830</v>
      </c>
      <c r="E7" s="21">
        <v>275</v>
      </c>
      <c r="F7" s="21">
        <v>98</v>
      </c>
    </row>
    <row r="8" spans="1:6" x14ac:dyDescent="0.3">
      <c r="A8" s="144" t="s">
        <v>36</v>
      </c>
      <c r="B8" s="20">
        <v>2033</v>
      </c>
      <c r="C8" s="21">
        <v>72</v>
      </c>
      <c r="D8" s="20">
        <v>1736</v>
      </c>
      <c r="E8" s="21">
        <v>135</v>
      </c>
      <c r="F8" s="21">
        <v>90</v>
      </c>
    </row>
    <row r="9" spans="1:6" x14ac:dyDescent="0.3">
      <c r="A9" s="144" t="s">
        <v>94</v>
      </c>
      <c r="B9" s="20">
        <v>2173</v>
      </c>
      <c r="C9" s="21">
        <v>328</v>
      </c>
      <c r="D9" s="20">
        <v>1003</v>
      </c>
      <c r="E9" s="21">
        <v>683</v>
      </c>
      <c r="F9" s="21">
        <v>159</v>
      </c>
    </row>
    <row r="10" spans="1:6" x14ac:dyDescent="0.3">
      <c r="A10" s="144" t="s">
        <v>95</v>
      </c>
      <c r="B10" s="20">
        <v>310</v>
      </c>
      <c r="C10" s="21">
        <v>31</v>
      </c>
      <c r="D10" s="21">
        <v>138</v>
      </c>
      <c r="E10" s="21">
        <v>97</v>
      </c>
      <c r="F10" s="21">
        <v>44</v>
      </c>
    </row>
    <row r="11" spans="1:6" x14ac:dyDescent="0.3">
      <c r="A11" s="145" t="s">
        <v>0</v>
      </c>
      <c r="B11" s="95">
        <v>232283</v>
      </c>
      <c r="C11" s="95">
        <v>1608</v>
      </c>
      <c r="D11" s="95">
        <v>224751</v>
      </c>
      <c r="E11" s="95">
        <v>4103</v>
      </c>
      <c r="F11" s="95">
        <v>1821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ColWidth="9" defaultRowHeight="15" x14ac:dyDescent="0.25"/>
  <cols>
    <col min="1" max="1" width="25.69921875" style="3" bestFit="1" customWidth="1"/>
    <col min="2" max="2" width="9" style="3"/>
    <col min="3" max="3" width="15" style="3" bestFit="1" customWidth="1"/>
    <col min="4" max="4" width="20.09765625" style="3" bestFit="1" customWidth="1"/>
    <col min="5" max="5" width="10.59765625" style="3" bestFit="1" customWidth="1"/>
    <col min="6" max="16384" width="9" style="3"/>
  </cols>
  <sheetData>
    <row r="1" spans="1:12" ht="15.75" x14ac:dyDescent="0.25">
      <c r="A1" s="2" t="s">
        <v>343</v>
      </c>
    </row>
    <row r="3" spans="1:12" ht="15.75" x14ac:dyDescent="0.25">
      <c r="A3" s="163" t="s">
        <v>131</v>
      </c>
      <c r="B3" s="154" t="s">
        <v>130</v>
      </c>
      <c r="C3" s="154"/>
      <c r="D3" s="154"/>
      <c r="E3" s="154"/>
    </row>
    <row r="4" spans="1:12" ht="15.75" x14ac:dyDescent="0.25">
      <c r="A4" s="163"/>
      <c r="B4" s="141" t="s">
        <v>0</v>
      </c>
      <c r="C4" s="141" t="s">
        <v>128</v>
      </c>
      <c r="D4" s="141" t="s">
        <v>129</v>
      </c>
      <c r="E4" s="141" t="s">
        <v>80</v>
      </c>
    </row>
    <row r="5" spans="1:12" ht="15.75" x14ac:dyDescent="0.25">
      <c r="A5" s="144" t="s">
        <v>132</v>
      </c>
      <c r="B5" s="20">
        <v>206241</v>
      </c>
      <c r="C5" s="20">
        <v>203771</v>
      </c>
      <c r="D5" s="20">
        <v>2470</v>
      </c>
      <c r="E5" s="21">
        <v>0</v>
      </c>
    </row>
    <row r="6" spans="1:12" ht="15.75" x14ac:dyDescent="0.25">
      <c r="A6" s="144" t="s">
        <v>133</v>
      </c>
      <c r="B6" s="20">
        <v>4341</v>
      </c>
      <c r="C6" s="20">
        <v>3508</v>
      </c>
      <c r="D6" s="21">
        <v>828</v>
      </c>
      <c r="E6" s="21">
        <v>5</v>
      </c>
    </row>
    <row r="7" spans="1:12" ht="15.75" x14ac:dyDescent="0.25">
      <c r="A7" s="144" t="s">
        <v>134</v>
      </c>
      <c r="B7" s="20">
        <v>134</v>
      </c>
      <c r="C7" s="21">
        <v>119</v>
      </c>
      <c r="D7" s="21">
        <v>14</v>
      </c>
      <c r="E7" s="21">
        <v>1</v>
      </c>
    </row>
    <row r="8" spans="1:12" ht="15.75" x14ac:dyDescent="0.25">
      <c r="A8" s="144" t="s">
        <v>135</v>
      </c>
      <c r="B8" s="20">
        <v>108</v>
      </c>
      <c r="C8" s="21">
        <v>73</v>
      </c>
      <c r="D8" s="21">
        <v>35</v>
      </c>
      <c r="E8" s="21">
        <v>0</v>
      </c>
    </row>
    <row r="9" spans="1:12" ht="15.75" x14ac:dyDescent="0.25">
      <c r="A9" s="144" t="s">
        <v>136</v>
      </c>
      <c r="B9" s="20">
        <v>385</v>
      </c>
      <c r="C9" s="21">
        <v>339</v>
      </c>
      <c r="D9" s="21">
        <v>46</v>
      </c>
      <c r="E9" s="21">
        <v>0</v>
      </c>
    </row>
    <row r="10" spans="1:12" ht="15.75" x14ac:dyDescent="0.25">
      <c r="A10" s="144" t="s">
        <v>137</v>
      </c>
      <c r="B10" s="20">
        <v>13986</v>
      </c>
      <c r="C10" s="20">
        <v>13819</v>
      </c>
      <c r="D10" s="21">
        <v>167</v>
      </c>
      <c r="E10" s="21">
        <v>0</v>
      </c>
    </row>
    <row r="11" spans="1:12" ht="15.75" x14ac:dyDescent="0.25">
      <c r="A11" s="145" t="s">
        <v>0</v>
      </c>
      <c r="B11" s="22">
        <v>225195</v>
      </c>
      <c r="C11" s="22">
        <v>221629</v>
      </c>
      <c r="D11" s="22">
        <v>3560</v>
      </c>
      <c r="E11" s="22">
        <v>6</v>
      </c>
    </row>
    <row r="13" spans="1:12" ht="15.6" x14ac:dyDescent="0.3">
      <c r="L13"/>
    </row>
    <row r="14" spans="1:12" ht="15.6" x14ac:dyDescent="0.3">
      <c r="L14"/>
    </row>
    <row r="15" spans="1:12" ht="15.6" x14ac:dyDescent="0.3">
      <c r="L15"/>
    </row>
    <row r="16" spans="1:12" ht="15.6" x14ac:dyDescent="0.3">
      <c r="L16"/>
    </row>
    <row r="17" spans="1:12" ht="15.6" x14ac:dyDescent="0.3">
      <c r="L17"/>
    </row>
    <row r="18" spans="1:12" ht="15.6" x14ac:dyDescent="0.3">
      <c r="L18"/>
    </row>
    <row r="19" spans="1:12" ht="15.6" x14ac:dyDescent="0.3">
      <c r="L19"/>
    </row>
    <row r="20" spans="1:12" ht="15.6" x14ac:dyDescent="0.3">
      <c r="L20"/>
    </row>
    <row r="21" spans="1:12" ht="15.6" x14ac:dyDescent="0.3">
      <c r="A21"/>
      <c r="B21"/>
      <c r="C21"/>
      <c r="D21"/>
      <c r="E21"/>
      <c r="F21"/>
      <c r="G21"/>
      <c r="H21"/>
      <c r="I21"/>
      <c r="L21"/>
    </row>
  </sheetData>
  <mergeCells count="2">
    <mergeCell ref="A3:A4"/>
    <mergeCell ref="B3:E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defaultRowHeight="15.6" x14ac:dyDescent="0.3"/>
  <cols>
    <col min="1" max="1" width="32.69921875" bestFit="1" customWidth="1"/>
    <col min="3" max="3" width="16.5" customWidth="1"/>
    <col min="4" max="4" width="15.5" customWidth="1"/>
    <col min="5" max="5" width="10.19921875" customWidth="1"/>
    <col min="6" max="6" width="14.69921875" customWidth="1"/>
    <col min="7" max="7" width="13.09765625" customWidth="1"/>
  </cols>
  <sheetData>
    <row r="1" spans="1:7" x14ac:dyDescent="0.3">
      <c r="A1" s="2" t="s">
        <v>406</v>
      </c>
    </row>
    <row r="3" spans="1:7" x14ac:dyDescent="0.3">
      <c r="A3" s="163" t="s">
        <v>131</v>
      </c>
      <c r="B3" s="154" t="s">
        <v>407</v>
      </c>
      <c r="C3" s="154"/>
      <c r="D3" s="154"/>
      <c r="E3" s="154"/>
      <c r="F3" s="154"/>
      <c r="G3" s="154"/>
    </row>
    <row r="4" spans="1:7" ht="30" x14ac:dyDescent="0.3">
      <c r="A4" s="163"/>
      <c r="B4" s="145" t="s">
        <v>0</v>
      </c>
      <c r="C4" s="146" t="s">
        <v>85</v>
      </c>
      <c r="D4" s="146" t="s">
        <v>86</v>
      </c>
      <c r="E4" s="146" t="s">
        <v>87</v>
      </c>
      <c r="F4" s="146" t="s">
        <v>88</v>
      </c>
      <c r="G4" s="146" t="s">
        <v>89</v>
      </c>
    </row>
    <row r="5" spans="1:7" x14ac:dyDescent="0.3">
      <c r="A5" s="144" t="s">
        <v>132</v>
      </c>
      <c r="B5" s="20">
        <v>114048</v>
      </c>
      <c r="C5" s="20">
        <v>63569</v>
      </c>
      <c r="D5" s="20">
        <v>46105</v>
      </c>
      <c r="E5" s="20">
        <v>2594</v>
      </c>
      <c r="F5" s="21">
        <v>968</v>
      </c>
      <c r="G5" s="21">
        <v>812</v>
      </c>
    </row>
    <row r="6" spans="1:7" x14ac:dyDescent="0.3">
      <c r="A6" s="144" t="s">
        <v>133</v>
      </c>
      <c r="B6" s="20">
        <v>2443</v>
      </c>
      <c r="C6" s="21">
        <v>157</v>
      </c>
      <c r="D6" s="21">
        <v>860</v>
      </c>
      <c r="E6" s="21">
        <v>305</v>
      </c>
      <c r="F6" s="21">
        <v>325</v>
      </c>
      <c r="G6" s="21">
        <v>796</v>
      </c>
    </row>
    <row r="7" spans="1:7" x14ac:dyDescent="0.3">
      <c r="A7" s="144" t="s">
        <v>134</v>
      </c>
      <c r="B7" s="20">
        <v>78</v>
      </c>
      <c r="C7" s="21">
        <v>23</v>
      </c>
      <c r="D7" s="21">
        <v>42</v>
      </c>
      <c r="E7" s="21">
        <v>6</v>
      </c>
      <c r="F7" s="21">
        <v>0</v>
      </c>
      <c r="G7" s="21">
        <v>7</v>
      </c>
    </row>
    <row r="8" spans="1:7" x14ac:dyDescent="0.3">
      <c r="A8" s="144" t="s">
        <v>135</v>
      </c>
      <c r="B8" s="20">
        <v>46</v>
      </c>
      <c r="C8" s="21">
        <v>7</v>
      </c>
      <c r="D8" s="21">
        <v>12</v>
      </c>
      <c r="E8" s="21">
        <v>3</v>
      </c>
      <c r="F8" s="21">
        <v>4</v>
      </c>
      <c r="G8" s="21">
        <v>20</v>
      </c>
    </row>
    <row r="9" spans="1:7" x14ac:dyDescent="0.3">
      <c r="A9" s="144" t="s">
        <v>136</v>
      </c>
      <c r="B9" s="20">
        <v>197</v>
      </c>
      <c r="C9" s="21">
        <v>39</v>
      </c>
      <c r="D9" s="21">
        <v>86</v>
      </c>
      <c r="E9" s="21">
        <v>27</v>
      </c>
      <c r="F9" s="21">
        <v>22</v>
      </c>
      <c r="G9" s="21">
        <v>23</v>
      </c>
    </row>
    <row r="10" spans="1:7" x14ac:dyDescent="0.3">
      <c r="A10" s="144" t="s">
        <v>137</v>
      </c>
      <c r="B10" s="20">
        <v>7792</v>
      </c>
      <c r="C10" s="21">
        <v>3679</v>
      </c>
      <c r="D10" s="20">
        <v>3256</v>
      </c>
      <c r="E10" s="21">
        <v>327</v>
      </c>
      <c r="F10" s="21">
        <v>203</v>
      </c>
      <c r="G10" s="21">
        <v>327</v>
      </c>
    </row>
    <row r="11" spans="1:7" x14ac:dyDescent="0.3">
      <c r="A11" s="145" t="s">
        <v>0</v>
      </c>
      <c r="B11" s="22">
        <v>124604</v>
      </c>
      <c r="C11" s="22">
        <v>67474</v>
      </c>
      <c r="D11" s="22">
        <v>50361</v>
      </c>
      <c r="E11" s="22">
        <v>3262</v>
      </c>
      <c r="F11" s="22">
        <v>1522</v>
      </c>
      <c r="G11" s="22">
        <v>1985</v>
      </c>
    </row>
    <row r="27" spans="2:9" x14ac:dyDescent="0.3">
      <c r="B27" s="87"/>
      <c r="H27" s="87"/>
      <c r="I27" s="87"/>
    </row>
    <row r="28" spans="2:9" x14ac:dyDescent="0.3">
      <c r="B28" s="87"/>
      <c r="H28" s="87"/>
      <c r="I28" s="87"/>
    </row>
    <row r="29" spans="2:9" x14ac:dyDescent="0.3">
      <c r="B29" s="87"/>
      <c r="I29" s="87"/>
    </row>
    <row r="30" spans="2:9" x14ac:dyDescent="0.3">
      <c r="I30" s="87"/>
    </row>
    <row r="31" spans="2:9" x14ac:dyDescent="0.3">
      <c r="I31" s="87"/>
    </row>
    <row r="32" spans="2:9" x14ac:dyDescent="0.3">
      <c r="B32" s="87"/>
      <c r="D32" s="87"/>
      <c r="H32" s="87"/>
      <c r="I32" s="87"/>
    </row>
    <row r="34" spans="2:9" x14ac:dyDescent="0.3">
      <c r="B34" s="87"/>
      <c r="D34" s="87"/>
      <c r="H34" s="87"/>
      <c r="I34" s="87"/>
    </row>
  </sheetData>
  <mergeCells count="2">
    <mergeCell ref="A3:A4"/>
    <mergeCell ref="B3:G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.6" x14ac:dyDescent="0.3"/>
  <cols>
    <col min="1" max="1" width="18.19921875" customWidth="1"/>
  </cols>
  <sheetData>
    <row r="1" spans="1:4" x14ac:dyDescent="0.3">
      <c r="A1" s="2" t="s">
        <v>344</v>
      </c>
    </row>
    <row r="3" spans="1:4" x14ac:dyDescent="0.3">
      <c r="A3" s="163" t="s">
        <v>139</v>
      </c>
      <c r="B3" s="154" t="s">
        <v>138</v>
      </c>
      <c r="C3" s="154"/>
      <c r="D3" s="154"/>
    </row>
    <row r="4" spans="1:4" x14ac:dyDescent="0.3">
      <c r="A4" s="163"/>
      <c r="B4" s="23" t="s">
        <v>0</v>
      </c>
      <c r="C4" s="23" t="s">
        <v>90</v>
      </c>
      <c r="D4" s="23" t="s">
        <v>91</v>
      </c>
    </row>
    <row r="5" spans="1:4" x14ac:dyDescent="0.3">
      <c r="A5" s="144" t="s">
        <v>38</v>
      </c>
      <c r="B5" s="20">
        <v>211553</v>
      </c>
      <c r="C5" s="20">
        <v>82619</v>
      </c>
      <c r="D5" s="20">
        <v>128934</v>
      </c>
    </row>
    <row r="6" spans="1:4" x14ac:dyDescent="0.3">
      <c r="A6" s="144" t="s">
        <v>39</v>
      </c>
      <c r="B6" s="20">
        <v>12459</v>
      </c>
      <c r="C6" s="20">
        <v>8375</v>
      </c>
      <c r="D6" s="20">
        <v>4084</v>
      </c>
    </row>
    <row r="7" spans="1:4" x14ac:dyDescent="0.3">
      <c r="A7" s="144" t="s">
        <v>40</v>
      </c>
      <c r="B7" s="20">
        <v>902</v>
      </c>
      <c r="C7" s="21">
        <v>514</v>
      </c>
      <c r="D7" s="20">
        <v>388</v>
      </c>
    </row>
    <row r="8" spans="1:4" x14ac:dyDescent="0.3">
      <c r="A8" s="144" t="s">
        <v>41</v>
      </c>
      <c r="B8" s="20">
        <v>281</v>
      </c>
      <c r="C8" s="21">
        <v>138</v>
      </c>
      <c r="D8" s="21">
        <v>143</v>
      </c>
    </row>
    <row r="9" spans="1:4" x14ac:dyDescent="0.3">
      <c r="A9" s="145" t="s">
        <v>0</v>
      </c>
      <c r="B9" s="22">
        <v>225195</v>
      </c>
      <c r="C9" s="22">
        <v>91646</v>
      </c>
      <c r="D9" s="22">
        <v>133549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5.6" x14ac:dyDescent="0.3"/>
  <cols>
    <col min="1" max="1" width="14.09765625" bestFit="1" customWidth="1"/>
    <col min="3" max="3" width="11.09765625" bestFit="1" customWidth="1"/>
    <col min="4" max="4" width="12" bestFit="1" customWidth="1"/>
    <col min="5" max="5" width="16.8984375" bestFit="1" customWidth="1"/>
    <col min="6" max="6" width="12.5" bestFit="1" customWidth="1"/>
  </cols>
  <sheetData>
    <row r="1" spans="1:6" x14ac:dyDescent="0.3">
      <c r="A1" s="2" t="s">
        <v>345</v>
      </c>
    </row>
    <row r="3" spans="1:6" x14ac:dyDescent="0.3">
      <c r="A3" s="163" t="s">
        <v>272</v>
      </c>
      <c r="B3" s="154" t="s">
        <v>96</v>
      </c>
      <c r="C3" s="154"/>
      <c r="D3" s="154"/>
      <c r="E3" s="154"/>
      <c r="F3" s="154"/>
    </row>
    <row r="4" spans="1:6" x14ac:dyDescent="0.3">
      <c r="A4" s="163"/>
      <c r="B4" s="145" t="s">
        <v>0</v>
      </c>
      <c r="C4" s="145" t="s">
        <v>38</v>
      </c>
      <c r="D4" s="145" t="s">
        <v>39</v>
      </c>
      <c r="E4" s="145" t="s">
        <v>40</v>
      </c>
      <c r="F4" s="145" t="s">
        <v>41</v>
      </c>
    </row>
    <row r="5" spans="1:6" x14ac:dyDescent="0.3">
      <c r="A5" s="69" t="s">
        <v>1</v>
      </c>
      <c r="B5" s="20">
        <v>19532</v>
      </c>
      <c r="C5" s="20">
        <v>17304</v>
      </c>
      <c r="D5" s="20">
        <v>2042</v>
      </c>
      <c r="E5" s="21">
        <v>139</v>
      </c>
      <c r="F5" s="21">
        <v>47</v>
      </c>
    </row>
    <row r="6" spans="1:6" x14ac:dyDescent="0.3">
      <c r="A6" s="69" t="s">
        <v>2</v>
      </c>
      <c r="B6" s="20">
        <v>19262</v>
      </c>
      <c r="C6" s="20">
        <v>17249</v>
      </c>
      <c r="D6" s="20">
        <v>1720</v>
      </c>
      <c r="E6" s="21">
        <v>217</v>
      </c>
      <c r="F6" s="21">
        <v>76</v>
      </c>
    </row>
    <row r="7" spans="1:6" x14ac:dyDescent="0.3">
      <c r="A7" s="69" t="s">
        <v>3</v>
      </c>
      <c r="B7" s="20">
        <v>14606</v>
      </c>
      <c r="C7" s="20">
        <v>12976</v>
      </c>
      <c r="D7" s="20">
        <v>1481</v>
      </c>
      <c r="E7" s="21">
        <v>126</v>
      </c>
      <c r="F7" s="21">
        <v>23</v>
      </c>
    </row>
    <row r="8" spans="1:6" x14ac:dyDescent="0.3">
      <c r="A8" s="70" t="s">
        <v>222</v>
      </c>
      <c r="B8" s="36">
        <v>53400</v>
      </c>
      <c r="C8" s="36">
        <v>47529</v>
      </c>
      <c r="D8" s="36">
        <v>5243</v>
      </c>
      <c r="E8" s="36">
        <v>482</v>
      </c>
      <c r="F8" s="36">
        <v>146</v>
      </c>
    </row>
    <row r="9" spans="1:6" x14ac:dyDescent="0.3">
      <c r="A9" s="69" t="s">
        <v>4</v>
      </c>
      <c r="B9" s="20">
        <v>4805</v>
      </c>
      <c r="C9" s="20">
        <v>4499</v>
      </c>
      <c r="D9" s="21">
        <v>238</v>
      </c>
      <c r="E9" s="21">
        <v>60</v>
      </c>
      <c r="F9" s="21">
        <v>8</v>
      </c>
    </row>
    <row r="10" spans="1:6" x14ac:dyDescent="0.3">
      <c r="A10" s="69" t="s">
        <v>5</v>
      </c>
      <c r="B10" s="20">
        <v>3888</v>
      </c>
      <c r="C10" s="20">
        <v>3620</v>
      </c>
      <c r="D10" s="21">
        <v>219</v>
      </c>
      <c r="E10" s="21">
        <v>42</v>
      </c>
      <c r="F10" s="21">
        <v>7</v>
      </c>
    </row>
    <row r="11" spans="1:6" x14ac:dyDescent="0.3">
      <c r="A11" s="69" t="s">
        <v>6</v>
      </c>
      <c r="B11" s="20">
        <v>3743</v>
      </c>
      <c r="C11" s="20">
        <v>3484</v>
      </c>
      <c r="D11" s="21">
        <v>206</v>
      </c>
      <c r="E11" s="21">
        <v>48</v>
      </c>
      <c r="F11" s="21">
        <v>5</v>
      </c>
    </row>
    <row r="12" spans="1:6" x14ac:dyDescent="0.3">
      <c r="A12" s="69" t="s">
        <v>7</v>
      </c>
      <c r="B12" s="20">
        <v>5592</v>
      </c>
      <c r="C12" s="20">
        <v>4975</v>
      </c>
      <c r="D12" s="21">
        <v>531</v>
      </c>
      <c r="E12" s="21">
        <v>62</v>
      </c>
      <c r="F12" s="21">
        <v>24</v>
      </c>
    </row>
    <row r="13" spans="1:6" x14ac:dyDescent="0.3">
      <c r="A13" s="69" t="s">
        <v>8</v>
      </c>
      <c r="B13" s="20">
        <v>6086</v>
      </c>
      <c r="C13" s="20">
        <v>5778</v>
      </c>
      <c r="D13" s="21">
        <v>261</v>
      </c>
      <c r="E13" s="21">
        <v>42</v>
      </c>
      <c r="F13" s="21">
        <v>5</v>
      </c>
    </row>
    <row r="14" spans="1:6" x14ac:dyDescent="0.3">
      <c r="A14" s="69" t="s">
        <v>9</v>
      </c>
      <c r="B14" s="20">
        <v>4969</v>
      </c>
      <c r="C14" s="20">
        <v>4681</v>
      </c>
      <c r="D14" s="21">
        <v>229</v>
      </c>
      <c r="E14" s="21">
        <v>54</v>
      </c>
      <c r="F14" s="21">
        <v>5</v>
      </c>
    </row>
    <row r="15" spans="1:6" x14ac:dyDescent="0.3">
      <c r="A15" s="69" t="s">
        <v>10</v>
      </c>
      <c r="B15" s="20">
        <v>7454</v>
      </c>
      <c r="C15" s="20">
        <v>7065</v>
      </c>
      <c r="D15" s="21">
        <v>318</v>
      </c>
      <c r="E15" s="21">
        <v>60</v>
      </c>
      <c r="F15" s="21">
        <v>11</v>
      </c>
    </row>
    <row r="16" spans="1:6" x14ac:dyDescent="0.3">
      <c r="A16" s="69" t="s">
        <v>11</v>
      </c>
      <c r="B16" s="20">
        <v>7022</v>
      </c>
      <c r="C16" s="20">
        <v>6622</v>
      </c>
      <c r="D16" s="21">
        <v>348</v>
      </c>
      <c r="E16" s="21">
        <v>48</v>
      </c>
      <c r="F16" s="21">
        <v>4</v>
      </c>
    </row>
    <row r="17" spans="1:6" x14ac:dyDescent="0.3">
      <c r="A17" s="70" t="s">
        <v>240</v>
      </c>
      <c r="B17" s="36">
        <v>43559</v>
      </c>
      <c r="C17" s="36">
        <v>40724</v>
      </c>
      <c r="D17" s="36">
        <v>2350</v>
      </c>
      <c r="E17" s="36">
        <v>416</v>
      </c>
      <c r="F17" s="36">
        <v>69</v>
      </c>
    </row>
    <row r="18" spans="1:6" x14ac:dyDescent="0.3">
      <c r="A18" s="69" t="s">
        <v>12</v>
      </c>
      <c r="B18" s="20">
        <v>4846</v>
      </c>
      <c r="C18" s="20">
        <v>4447</v>
      </c>
      <c r="D18" s="21">
        <v>349</v>
      </c>
      <c r="E18" s="21">
        <v>40</v>
      </c>
      <c r="F18" s="21">
        <v>10</v>
      </c>
    </row>
    <row r="19" spans="1:6" x14ac:dyDescent="0.3">
      <c r="A19" s="69" t="s">
        <v>13</v>
      </c>
      <c r="B19" s="20">
        <v>5683</v>
      </c>
      <c r="C19" s="20">
        <v>5428</v>
      </c>
      <c r="D19" s="21">
        <v>201</v>
      </c>
      <c r="E19" s="21">
        <v>48</v>
      </c>
      <c r="F19" s="21">
        <v>6</v>
      </c>
    </row>
    <row r="20" spans="1:6" x14ac:dyDescent="0.3">
      <c r="A20" s="69" t="s">
        <v>14</v>
      </c>
      <c r="B20" s="20">
        <v>11553</v>
      </c>
      <c r="C20" s="20">
        <v>10921</v>
      </c>
      <c r="D20" s="21">
        <v>549</v>
      </c>
      <c r="E20" s="21">
        <v>69</v>
      </c>
      <c r="F20" s="21">
        <v>14</v>
      </c>
    </row>
    <row r="21" spans="1:6" x14ac:dyDescent="0.3">
      <c r="A21" s="69" t="s">
        <v>15</v>
      </c>
      <c r="B21" s="20">
        <v>4345</v>
      </c>
      <c r="C21" s="20">
        <v>4083</v>
      </c>
      <c r="D21" s="21">
        <v>217</v>
      </c>
      <c r="E21" s="21">
        <v>38</v>
      </c>
      <c r="F21" s="21">
        <v>7</v>
      </c>
    </row>
    <row r="22" spans="1:6" x14ac:dyDescent="0.3">
      <c r="A22" s="69" t="s">
        <v>16</v>
      </c>
      <c r="B22" s="20">
        <v>4934</v>
      </c>
      <c r="C22" s="20">
        <v>4683</v>
      </c>
      <c r="D22" s="21">
        <v>206</v>
      </c>
      <c r="E22" s="21">
        <v>39</v>
      </c>
      <c r="F22" s="21">
        <v>6</v>
      </c>
    </row>
    <row r="23" spans="1:6" x14ac:dyDescent="0.3">
      <c r="A23" s="69" t="s">
        <v>17</v>
      </c>
      <c r="B23" s="20">
        <v>7442</v>
      </c>
      <c r="C23" s="20">
        <v>6826</v>
      </c>
      <c r="D23" s="21">
        <v>549</v>
      </c>
      <c r="E23" s="21">
        <v>54</v>
      </c>
      <c r="F23" s="21">
        <v>13</v>
      </c>
    </row>
    <row r="24" spans="1:6" x14ac:dyDescent="0.3">
      <c r="A24" s="69" t="s">
        <v>18</v>
      </c>
      <c r="B24" s="20">
        <v>6263</v>
      </c>
      <c r="C24" s="20">
        <v>5845</v>
      </c>
      <c r="D24" s="21">
        <v>352</v>
      </c>
      <c r="E24" s="21">
        <v>59</v>
      </c>
      <c r="F24" s="21">
        <v>7</v>
      </c>
    </row>
    <row r="25" spans="1:6" x14ac:dyDescent="0.3">
      <c r="A25" s="70" t="s">
        <v>241</v>
      </c>
      <c r="B25" s="36">
        <v>45066</v>
      </c>
      <c r="C25" s="36">
        <v>42233</v>
      </c>
      <c r="D25" s="36">
        <v>2423</v>
      </c>
      <c r="E25" s="36">
        <v>347</v>
      </c>
      <c r="F25" s="36">
        <v>63</v>
      </c>
    </row>
    <row r="26" spans="1:6" x14ac:dyDescent="0.3">
      <c r="A26" s="69" t="s">
        <v>19</v>
      </c>
      <c r="B26" s="20">
        <v>5112</v>
      </c>
      <c r="C26" s="20">
        <v>4758</v>
      </c>
      <c r="D26" s="21">
        <v>286</v>
      </c>
      <c r="E26" s="21">
        <v>51</v>
      </c>
      <c r="F26" s="21">
        <v>17</v>
      </c>
    </row>
    <row r="27" spans="1:6" x14ac:dyDescent="0.3">
      <c r="A27" s="69" t="s">
        <v>20</v>
      </c>
      <c r="B27" s="20">
        <v>5074</v>
      </c>
      <c r="C27" s="20">
        <v>4743</v>
      </c>
      <c r="D27" s="21">
        <v>281</v>
      </c>
      <c r="E27" s="21">
        <v>40</v>
      </c>
      <c r="F27" s="21">
        <v>10</v>
      </c>
    </row>
    <row r="28" spans="1:6" x14ac:dyDescent="0.3">
      <c r="A28" s="69" t="s">
        <v>21</v>
      </c>
      <c r="B28" s="20">
        <v>11010</v>
      </c>
      <c r="C28" s="20">
        <v>10277</v>
      </c>
      <c r="D28" s="21">
        <v>640</v>
      </c>
      <c r="E28" s="21">
        <v>82</v>
      </c>
      <c r="F28" s="21">
        <v>11</v>
      </c>
    </row>
    <row r="29" spans="1:6" x14ac:dyDescent="0.3">
      <c r="A29" s="69" t="s">
        <v>22</v>
      </c>
      <c r="B29" s="20">
        <v>4609</v>
      </c>
      <c r="C29" s="20">
        <v>4342</v>
      </c>
      <c r="D29" s="21">
        <v>221</v>
      </c>
      <c r="E29" s="21">
        <v>44</v>
      </c>
      <c r="F29" s="21">
        <v>2</v>
      </c>
    </row>
    <row r="30" spans="1:6" x14ac:dyDescent="0.3">
      <c r="A30" s="69" t="s">
        <v>23</v>
      </c>
      <c r="B30" s="20">
        <v>7777</v>
      </c>
      <c r="C30" s="20">
        <v>7410</v>
      </c>
      <c r="D30" s="21">
        <v>299</v>
      </c>
      <c r="E30" s="21">
        <v>60</v>
      </c>
      <c r="F30" s="21">
        <v>8</v>
      </c>
    </row>
    <row r="31" spans="1:6" x14ac:dyDescent="0.3">
      <c r="A31" s="70" t="s">
        <v>242</v>
      </c>
      <c r="B31" s="36">
        <v>33582</v>
      </c>
      <c r="C31" s="36">
        <v>31530</v>
      </c>
      <c r="D31" s="36">
        <v>1727</v>
      </c>
      <c r="E31" s="36">
        <v>277</v>
      </c>
      <c r="F31" s="36">
        <v>48</v>
      </c>
    </row>
    <row r="32" spans="1:6" x14ac:dyDescent="0.3">
      <c r="A32" s="69" t="s">
        <v>24</v>
      </c>
      <c r="B32" s="20">
        <v>7806</v>
      </c>
      <c r="C32" s="20">
        <v>7409</v>
      </c>
      <c r="D32" s="21">
        <v>328</v>
      </c>
      <c r="E32" s="21">
        <v>55</v>
      </c>
      <c r="F32" s="21">
        <v>14</v>
      </c>
    </row>
    <row r="33" spans="1:6" x14ac:dyDescent="0.3">
      <c r="A33" s="69" t="s">
        <v>25</v>
      </c>
      <c r="B33" s="20">
        <v>8147</v>
      </c>
      <c r="C33" s="20">
        <v>7605</v>
      </c>
      <c r="D33" s="21">
        <v>470</v>
      </c>
      <c r="E33" s="21">
        <v>65</v>
      </c>
      <c r="F33" s="21">
        <v>7</v>
      </c>
    </row>
    <row r="34" spans="1:6" x14ac:dyDescent="0.3">
      <c r="A34" s="69" t="s">
        <v>26</v>
      </c>
      <c r="B34" s="20">
        <v>6604</v>
      </c>
      <c r="C34" s="20">
        <v>6212</v>
      </c>
      <c r="D34" s="21">
        <v>313</v>
      </c>
      <c r="E34" s="21">
        <v>74</v>
      </c>
      <c r="F34" s="21">
        <v>5</v>
      </c>
    </row>
    <row r="35" spans="1:6" x14ac:dyDescent="0.3">
      <c r="A35" s="69" t="s">
        <v>27</v>
      </c>
      <c r="B35" s="20">
        <v>6908</v>
      </c>
      <c r="C35" s="20">
        <v>6471</v>
      </c>
      <c r="D35" s="21">
        <v>368</v>
      </c>
      <c r="E35" s="21">
        <v>56</v>
      </c>
      <c r="F35" s="21">
        <v>13</v>
      </c>
    </row>
    <row r="36" spans="1:6" x14ac:dyDescent="0.3">
      <c r="A36" s="69" t="s">
        <v>28</v>
      </c>
      <c r="B36" s="20">
        <v>6897</v>
      </c>
      <c r="C36" s="20">
        <v>6502</v>
      </c>
      <c r="D36" s="21">
        <v>330</v>
      </c>
      <c r="E36" s="21">
        <v>55</v>
      </c>
      <c r="F36" s="21">
        <v>10</v>
      </c>
    </row>
    <row r="37" spans="1:6" x14ac:dyDescent="0.3">
      <c r="A37" s="69" t="s">
        <v>29</v>
      </c>
      <c r="B37" s="20">
        <v>5739</v>
      </c>
      <c r="C37" s="20">
        <v>5363</v>
      </c>
      <c r="D37" s="21">
        <v>308</v>
      </c>
      <c r="E37" s="21">
        <v>55</v>
      </c>
      <c r="F37" s="21">
        <v>13</v>
      </c>
    </row>
    <row r="38" spans="1:6" x14ac:dyDescent="0.3">
      <c r="A38" s="69" t="s">
        <v>30</v>
      </c>
      <c r="B38" s="20">
        <v>8651</v>
      </c>
      <c r="C38" s="20">
        <v>8130</v>
      </c>
      <c r="D38" s="21">
        <v>436</v>
      </c>
      <c r="E38" s="21">
        <v>71</v>
      </c>
      <c r="F38" s="21">
        <v>14</v>
      </c>
    </row>
    <row r="39" spans="1:6" x14ac:dyDescent="0.3">
      <c r="A39" s="70" t="s">
        <v>243</v>
      </c>
      <c r="B39" s="36">
        <v>50752</v>
      </c>
      <c r="C39" s="36">
        <v>47692</v>
      </c>
      <c r="D39" s="36">
        <v>2553</v>
      </c>
      <c r="E39" s="36">
        <v>431</v>
      </c>
      <c r="F39" s="36">
        <v>76</v>
      </c>
    </row>
    <row r="40" spans="1:6" x14ac:dyDescent="0.3">
      <c r="A40" s="71" t="s">
        <v>244</v>
      </c>
      <c r="B40" s="36">
        <v>226359</v>
      </c>
      <c r="C40" s="36">
        <v>209708</v>
      </c>
      <c r="D40" s="36">
        <v>14296</v>
      </c>
      <c r="E40" s="36">
        <v>1953</v>
      </c>
      <c r="F40" s="36">
        <v>402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G8"/>
  <sheetViews>
    <sheetView workbookViewId="0"/>
  </sheetViews>
  <sheetFormatPr defaultColWidth="16.69921875" defaultRowHeight="15" x14ac:dyDescent="0.25"/>
  <cols>
    <col min="1" max="1" width="16.5" style="3" customWidth="1"/>
    <col min="2" max="2" width="8.59765625" style="3" bestFit="1" customWidth="1"/>
    <col min="3" max="3" width="11.19921875" style="3" bestFit="1" customWidth="1"/>
    <col min="4" max="16384" width="16.69921875" style="3"/>
  </cols>
  <sheetData>
    <row r="1" spans="1:7" x14ac:dyDescent="0.25">
      <c r="A1" s="2" t="s">
        <v>246</v>
      </c>
    </row>
    <row r="3" spans="1:7" ht="15.6" x14ac:dyDescent="0.3">
      <c r="A3" s="18" t="s">
        <v>142</v>
      </c>
      <c r="B3" s="19" t="s">
        <v>168</v>
      </c>
      <c r="C3" s="19" t="s">
        <v>167</v>
      </c>
      <c r="E3"/>
      <c r="F3"/>
      <c r="G3"/>
    </row>
    <row r="4" spans="1:7" ht="15.6" x14ac:dyDescent="0.3">
      <c r="A4" s="7" t="s">
        <v>38</v>
      </c>
      <c r="B4" s="20">
        <v>209708</v>
      </c>
      <c r="C4" s="24">
        <v>92.6</v>
      </c>
      <c r="D4"/>
      <c r="E4"/>
      <c r="F4"/>
      <c r="G4"/>
    </row>
    <row r="5" spans="1:7" ht="15.6" x14ac:dyDescent="0.3">
      <c r="A5" s="7" t="s">
        <v>245</v>
      </c>
      <c r="B5" s="20">
        <v>14296</v>
      </c>
      <c r="C5" s="24">
        <v>6.3</v>
      </c>
      <c r="D5"/>
      <c r="E5"/>
      <c r="F5"/>
      <c r="G5"/>
    </row>
    <row r="6" spans="1:7" ht="15.6" x14ac:dyDescent="0.3">
      <c r="A6" s="7" t="s">
        <v>40</v>
      </c>
      <c r="B6" s="20">
        <v>1953</v>
      </c>
      <c r="C6" s="24">
        <v>0.9</v>
      </c>
      <c r="D6"/>
      <c r="E6"/>
      <c r="F6"/>
      <c r="G6"/>
    </row>
    <row r="7" spans="1:7" ht="15.6" x14ac:dyDescent="0.3">
      <c r="A7" s="7" t="s">
        <v>41</v>
      </c>
      <c r="B7" s="21">
        <v>402</v>
      </c>
      <c r="C7" s="24">
        <v>0.2</v>
      </c>
      <c r="D7"/>
      <c r="E7"/>
      <c r="F7"/>
      <c r="G7"/>
    </row>
    <row r="8" spans="1:7" ht="15.6" x14ac:dyDescent="0.3">
      <c r="A8" s="18" t="s">
        <v>0</v>
      </c>
      <c r="B8" s="22">
        <v>226359</v>
      </c>
      <c r="C8" s="23">
        <v>100</v>
      </c>
      <c r="D8"/>
      <c r="E8"/>
      <c r="F8"/>
      <c r="G8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RowHeight="15.6" x14ac:dyDescent="0.3"/>
  <cols>
    <col min="1" max="1" width="63.8984375" bestFit="1" customWidth="1"/>
    <col min="2" max="3" width="12.3984375" bestFit="1" customWidth="1"/>
    <col min="4" max="4" width="12.09765625" bestFit="1" customWidth="1"/>
    <col min="5" max="5" width="17" bestFit="1" customWidth="1"/>
    <col min="6" max="6" width="12.59765625" bestFit="1" customWidth="1"/>
  </cols>
  <sheetData>
    <row r="1" spans="1:6" x14ac:dyDescent="0.3">
      <c r="A1" s="1" t="s">
        <v>346</v>
      </c>
    </row>
    <row r="3" spans="1:6" x14ac:dyDescent="0.3">
      <c r="A3" s="163" t="s">
        <v>61</v>
      </c>
      <c r="B3" s="154" t="s">
        <v>96</v>
      </c>
      <c r="C3" s="154"/>
      <c r="D3" s="154"/>
      <c r="E3" s="154"/>
      <c r="F3" s="154"/>
    </row>
    <row r="4" spans="1:6" x14ac:dyDescent="0.3">
      <c r="A4" s="163"/>
      <c r="B4" s="145" t="s">
        <v>0</v>
      </c>
      <c r="C4" s="145" t="s">
        <v>38</v>
      </c>
      <c r="D4" s="145" t="s">
        <v>39</v>
      </c>
      <c r="E4" s="145" t="s">
        <v>40</v>
      </c>
      <c r="F4" s="145" t="s">
        <v>41</v>
      </c>
    </row>
    <row r="5" spans="1:6" x14ac:dyDescent="0.3">
      <c r="A5" s="144" t="s">
        <v>92</v>
      </c>
      <c r="B5" s="106">
        <v>378</v>
      </c>
      <c r="C5" s="106">
        <v>120</v>
      </c>
      <c r="D5" s="106">
        <v>192</v>
      </c>
      <c r="E5" s="106">
        <v>43</v>
      </c>
      <c r="F5" s="106">
        <v>23</v>
      </c>
    </row>
    <row r="6" spans="1:6" x14ac:dyDescent="0.3">
      <c r="A6" s="144" t="s">
        <v>45</v>
      </c>
      <c r="B6" s="106">
        <v>242</v>
      </c>
      <c r="C6" s="106">
        <v>55</v>
      </c>
      <c r="D6" s="106">
        <v>129</v>
      </c>
      <c r="E6" s="106">
        <v>33</v>
      </c>
      <c r="F6" s="106">
        <v>25</v>
      </c>
    </row>
    <row r="7" spans="1:6" x14ac:dyDescent="0.3">
      <c r="A7" s="144" t="s">
        <v>42</v>
      </c>
      <c r="B7" s="106">
        <v>16344</v>
      </c>
      <c r="C7" s="106">
        <v>14342</v>
      </c>
      <c r="D7" s="106">
        <v>1778</v>
      </c>
      <c r="E7" s="106">
        <v>168</v>
      </c>
      <c r="F7" s="106">
        <v>56</v>
      </c>
    </row>
    <row r="8" spans="1:6" x14ac:dyDescent="0.3">
      <c r="A8" s="144" t="s">
        <v>46</v>
      </c>
      <c r="B8" s="106">
        <v>20</v>
      </c>
      <c r="C8" s="106">
        <v>6</v>
      </c>
      <c r="D8" s="106">
        <v>9</v>
      </c>
      <c r="E8" s="106">
        <v>4</v>
      </c>
      <c r="F8" s="106">
        <v>1</v>
      </c>
    </row>
    <row r="9" spans="1:6" x14ac:dyDescent="0.3">
      <c r="A9" s="144" t="s">
        <v>47</v>
      </c>
      <c r="B9" s="106">
        <v>980</v>
      </c>
      <c r="C9" s="106">
        <v>940</v>
      </c>
      <c r="D9" s="106">
        <v>33</v>
      </c>
      <c r="E9" s="106">
        <v>5</v>
      </c>
      <c r="F9" s="106">
        <v>2</v>
      </c>
    </row>
    <row r="10" spans="1:6" x14ac:dyDescent="0.3">
      <c r="A10" s="144" t="s">
        <v>43</v>
      </c>
      <c r="B10" s="106">
        <v>155</v>
      </c>
      <c r="C10" s="106">
        <v>77</v>
      </c>
      <c r="D10" s="106">
        <v>59</v>
      </c>
      <c r="E10" s="106">
        <v>15</v>
      </c>
      <c r="F10" s="106">
        <v>4</v>
      </c>
    </row>
    <row r="11" spans="1:6" x14ac:dyDescent="0.3">
      <c r="A11" s="144" t="s">
        <v>48</v>
      </c>
      <c r="B11" s="106">
        <v>131538</v>
      </c>
      <c r="C11" s="106">
        <v>129079</v>
      </c>
      <c r="D11" s="106">
        <v>2324</v>
      </c>
      <c r="E11" s="106">
        <v>118</v>
      </c>
      <c r="F11" s="106">
        <v>17</v>
      </c>
    </row>
    <row r="12" spans="1:6" x14ac:dyDescent="0.3">
      <c r="A12" s="144" t="s">
        <v>49</v>
      </c>
      <c r="B12" s="106">
        <v>538</v>
      </c>
      <c r="C12" s="106">
        <v>207</v>
      </c>
      <c r="D12" s="106">
        <v>279</v>
      </c>
      <c r="E12" s="106">
        <v>29</v>
      </c>
      <c r="F12" s="106">
        <v>23</v>
      </c>
    </row>
    <row r="13" spans="1:6" x14ac:dyDescent="0.3">
      <c r="A13" s="144" t="s">
        <v>50</v>
      </c>
      <c r="B13" s="106">
        <v>45663</v>
      </c>
      <c r="C13" s="106">
        <v>42958</v>
      </c>
      <c r="D13" s="106">
        <v>2611</v>
      </c>
      <c r="E13" s="106">
        <v>80</v>
      </c>
      <c r="F13" s="106">
        <v>14</v>
      </c>
    </row>
    <row r="14" spans="1:6" x14ac:dyDescent="0.3">
      <c r="A14" s="144" t="s">
        <v>51</v>
      </c>
      <c r="B14" s="106">
        <v>1069</v>
      </c>
      <c r="C14" s="106">
        <v>961</v>
      </c>
      <c r="D14" s="106">
        <v>97</v>
      </c>
      <c r="E14" s="106">
        <v>9</v>
      </c>
      <c r="F14" s="106">
        <v>2</v>
      </c>
    </row>
    <row r="15" spans="1:6" x14ac:dyDescent="0.3">
      <c r="A15" s="144" t="s">
        <v>52</v>
      </c>
      <c r="B15" s="106">
        <v>1654</v>
      </c>
      <c r="C15" s="106">
        <v>1131</v>
      </c>
      <c r="D15" s="106">
        <v>498</v>
      </c>
      <c r="E15" s="106">
        <v>14</v>
      </c>
      <c r="F15" s="106">
        <v>11</v>
      </c>
    </row>
    <row r="16" spans="1:6" x14ac:dyDescent="0.3">
      <c r="A16" s="144" t="s">
        <v>53</v>
      </c>
      <c r="B16" s="106">
        <v>139</v>
      </c>
      <c r="C16" s="106">
        <v>75</v>
      </c>
      <c r="D16" s="106">
        <v>57</v>
      </c>
      <c r="E16" s="106">
        <v>5</v>
      </c>
      <c r="F16" s="106">
        <v>2</v>
      </c>
    </row>
    <row r="17" spans="1:6" x14ac:dyDescent="0.3">
      <c r="A17" s="144" t="s">
        <v>54</v>
      </c>
      <c r="B17" s="106">
        <v>1873</v>
      </c>
      <c r="C17" s="106">
        <v>1605</v>
      </c>
      <c r="D17" s="106">
        <v>256</v>
      </c>
      <c r="E17" s="106">
        <v>7</v>
      </c>
      <c r="F17" s="106">
        <v>5</v>
      </c>
    </row>
    <row r="18" spans="1:6" x14ac:dyDescent="0.3">
      <c r="A18" s="144" t="s">
        <v>55</v>
      </c>
      <c r="B18" s="106">
        <v>1153</v>
      </c>
      <c r="C18" s="106">
        <v>960</v>
      </c>
      <c r="D18" s="106">
        <v>155</v>
      </c>
      <c r="E18" s="106">
        <v>23</v>
      </c>
      <c r="F18" s="106">
        <v>15</v>
      </c>
    </row>
    <row r="19" spans="1:6" x14ac:dyDescent="0.3">
      <c r="A19" s="144" t="s">
        <v>257</v>
      </c>
      <c r="B19" s="106">
        <v>125</v>
      </c>
      <c r="C19" s="106">
        <v>0</v>
      </c>
      <c r="D19" s="106">
        <v>25</v>
      </c>
      <c r="E19" s="106">
        <v>37</v>
      </c>
      <c r="F19" s="106">
        <v>63</v>
      </c>
    </row>
    <row r="20" spans="1:6" x14ac:dyDescent="0.3">
      <c r="A20" s="144" t="s">
        <v>44</v>
      </c>
      <c r="B20" s="106">
        <v>3976</v>
      </c>
      <c r="C20" s="106">
        <v>263</v>
      </c>
      <c r="D20" s="106">
        <v>2558</v>
      </c>
      <c r="E20" s="106">
        <v>1126</v>
      </c>
      <c r="F20" s="106">
        <v>29</v>
      </c>
    </row>
    <row r="21" spans="1:6" x14ac:dyDescent="0.3">
      <c r="A21" s="144" t="s">
        <v>56</v>
      </c>
      <c r="B21" s="106">
        <v>1501</v>
      </c>
      <c r="C21" s="106">
        <v>442</v>
      </c>
      <c r="D21" s="106">
        <v>883</v>
      </c>
      <c r="E21" s="106">
        <v>122</v>
      </c>
      <c r="F21" s="106">
        <v>54</v>
      </c>
    </row>
    <row r="22" spans="1:6" x14ac:dyDescent="0.3">
      <c r="A22" s="144" t="s">
        <v>57</v>
      </c>
      <c r="B22" s="106">
        <v>285</v>
      </c>
      <c r="C22" s="106">
        <v>241</v>
      </c>
      <c r="D22" s="106">
        <v>36</v>
      </c>
      <c r="E22" s="106">
        <v>8</v>
      </c>
      <c r="F22" s="106">
        <v>0</v>
      </c>
    </row>
    <row r="23" spans="1:6" x14ac:dyDescent="0.3">
      <c r="A23" s="144" t="s">
        <v>58</v>
      </c>
      <c r="B23" s="106">
        <v>18726</v>
      </c>
      <c r="C23" s="106">
        <v>16246</v>
      </c>
      <c r="D23" s="106">
        <v>2317</v>
      </c>
      <c r="E23" s="106">
        <v>107</v>
      </c>
      <c r="F23" s="106">
        <v>56</v>
      </c>
    </row>
    <row r="24" spans="1:6" x14ac:dyDescent="0.3">
      <c r="A24" s="145" t="s">
        <v>0</v>
      </c>
      <c r="B24" s="22">
        <v>226359</v>
      </c>
      <c r="C24" s="22">
        <v>209708</v>
      </c>
      <c r="D24" s="22">
        <v>14296</v>
      </c>
      <c r="E24" s="22">
        <v>1953</v>
      </c>
      <c r="F24" s="22">
        <v>402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6" x14ac:dyDescent="0.3"/>
  <cols>
    <col min="1" max="1" width="16" bestFit="1" customWidth="1"/>
    <col min="3" max="3" width="15" bestFit="1" customWidth="1"/>
    <col min="4" max="4" width="20.09765625" bestFit="1" customWidth="1"/>
    <col min="5" max="5" width="10.59765625" bestFit="1" customWidth="1"/>
  </cols>
  <sheetData>
    <row r="1" spans="1:5" x14ac:dyDescent="0.3">
      <c r="A1" s="1" t="s">
        <v>347</v>
      </c>
    </row>
    <row r="3" spans="1:5" x14ac:dyDescent="0.3">
      <c r="A3" s="163" t="s">
        <v>142</v>
      </c>
      <c r="B3" s="154" t="s">
        <v>141</v>
      </c>
      <c r="C3" s="154"/>
      <c r="D3" s="154"/>
      <c r="E3" s="154"/>
    </row>
    <row r="4" spans="1:5" x14ac:dyDescent="0.3">
      <c r="A4" s="163"/>
      <c r="B4" s="145" t="s">
        <v>0</v>
      </c>
      <c r="C4" s="145" t="s">
        <v>128</v>
      </c>
      <c r="D4" s="145" t="s">
        <v>129</v>
      </c>
      <c r="E4" s="145" t="s">
        <v>80</v>
      </c>
    </row>
    <row r="5" spans="1:5" x14ac:dyDescent="0.3">
      <c r="A5" s="144" t="s">
        <v>38</v>
      </c>
      <c r="B5" s="20">
        <v>208826</v>
      </c>
      <c r="C5" s="20">
        <v>206743</v>
      </c>
      <c r="D5" s="20">
        <v>2082</v>
      </c>
      <c r="E5" s="21">
        <v>1</v>
      </c>
    </row>
    <row r="6" spans="1:5" x14ac:dyDescent="0.3">
      <c r="A6" s="144" t="s">
        <v>39</v>
      </c>
      <c r="B6" s="20">
        <v>11097</v>
      </c>
      <c r="C6" s="20">
        <v>10382</v>
      </c>
      <c r="D6" s="21">
        <v>713</v>
      </c>
      <c r="E6" s="21">
        <v>2</v>
      </c>
    </row>
    <row r="7" spans="1:5" x14ac:dyDescent="0.3">
      <c r="A7" s="144" t="s">
        <v>40</v>
      </c>
      <c r="B7" s="20">
        <v>784</v>
      </c>
      <c r="C7" s="21">
        <v>662</v>
      </c>
      <c r="D7" s="21">
        <v>122</v>
      </c>
      <c r="E7" s="21">
        <v>0</v>
      </c>
    </row>
    <row r="8" spans="1:5" x14ac:dyDescent="0.3">
      <c r="A8" s="144" t="s">
        <v>41</v>
      </c>
      <c r="B8" s="20">
        <v>250</v>
      </c>
      <c r="C8" s="21">
        <v>207</v>
      </c>
      <c r="D8" s="21">
        <v>42</v>
      </c>
      <c r="E8" s="21">
        <v>1</v>
      </c>
    </row>
    <row r="9" spans="1:5" x14ac:dyDescent="0.3">
      <c r="A9" s="145" t="s">
        <v>0</v>
      </c>
      <c r="B9" s="22">
        <v>220957</v>
      </c>
      <c r="C9" s="22">
        <v>217994</v>
      </c>
      <c r="D9" s="22">
        <v>2959</v>
      </c>
      <c r="E9" s="22">
        <v>4</v>
      </c>
    </row>
  </sheetData>
  <mergeCells count="2">
    <mergeCell ref="A3:A4"/>
    <mergeCell ref="B3:E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.6" x14ac:dyDescent="0.3"/>
  <cols>
    <col min="1" max="1" width="17.8984375" bestFit="1" customWidth="1"/>
  </cols>
  <sheetData>
    <row r="1" spans="1:8" x14ac:dyDescent="0.3">
      <c r="A1" s="67" t="s">
        <v>349</v>
      </c>
    </row>
    <row r="3" spans="1:8" x14ac:dyDescent="0.3">
      <c r="A3" s="154" t="s">
        <v>96</v>
      </c>
      <c r="B3" s="154" t="s">
        <v>348</v>
      </c>
      <c r="C3" s="154"/>
      <c r="D3" s="154"/>
      <c r="E3" s="154"/>
      <c r="F3" s="154"/>
      <c r="G3" s="154"/>
      <c r="H3" s="154"/>
    </row>
    <row r="4" spans="1:8" ht="90.75" customHeight="1" x14ac:dyDescent="0.3">
      <c r="A4" s="154"/>
      <c r="B4" s="65" t="s">
        <v>0</v>
      </c>
      <c r="C4" s="72" t="s">
        <v>132</v>
      </c>
      <c r="D4" s="72" t="s">
        <v>133</v>
      </c>
      <c r="E4" s="72" t="s">
        <v>134</v>
      </c>
      <c r="F4" s="72" t="s">
        <v>135</v>
      </c>
      <c r="G4" s="72" t="s">
        <v>136</v>
      </c>
      <c r="H4" s="72" t="s">
        <v>137</v>
      </c>
    </row>
    <row r="5" spans="1:8" x14ac:dyDescent="0.3">
      <c r="A5" s="144" t="s">
        <v>38</v>
      </c>
      <c r="B5" s="20">
        <v>208826</v>
      </c>
      <c r="C5" s="20">
        <v>196147</v>
      </c>
      <c r="D5" s="21">
        <v>1505</v>
      </c>
      <c r="E5" s="21">
        <v>84</v>
      </c>
      <c r="F5" s="21">
        <v>23</v>
      </c>
      <c r="G5" s="21">
        <v>108</v>
      </c>
      <c r="H5" s="20">
        <v>10959</v>
      </c>
    </row>
    <row r="6" spans="1:8" x14ac:dyDescent="0.3">
      <c r="A6" s="144" t="s">
        <v>39</v>
      </c>
      <c r="B6" s="20">
        <v>11097</v>
      </c>
      <c r="C6" s="20">
        <v>7374</v>
      </c>
      <c r="D6" s="20">
        <v>1547</v>
      </c>
      <c r="E6" s="21">
        <v>20</v>
      </c>
      <c r="F6" s="21">
        <v>26</v>
      </c>
      <c r="G6" s="21">
        <v>112</v>
      </c>
      <c r="H6" s="20">
        <v>2018</v>
      </c>
    </row>
    <row r="7" spans="1:8" x14ac:dyDescent="0.3">
      <c r="A7" s="144" t="s">
        <v>40</v>
      </c>
      <c r="B7" s="20">
        <v>784</v>
      </c>
      <c r="C7" s="21">
        <v>221</v>
      </c>
      <c r="D7" s="21">
        <v>229</v>
      </c>
      <c r="E7" s="21">
        <v>3</v>
      </c>
      <c r="F7" s="21">
        <v>9</v>
      </c>
      <c r="G7" s="21">
        <v>18</v>
      </c>
      <c r="H7" s="21">
        <v>304</v>
      </c>
    </row>
    <row r="8" spans="1:8" x14ac:dyDescent="0.3">
      <c r="A8" s="144" t="s">
        <v>41</v>
      </c>
      <c r="B8" s="20">
        <v>250</v>
      </c>
      <c r="C8" s="21">
        <v>45</v>
      </c>
      <c r="D8" s="21">
        <v>82</v>
      </c>
      <c r="E8" s="21">
        <v>1</v>
      </c>
      <c r="F8" s="21">
        <v>5</v>
      </c>
      <c r="G8" s="21">
        <v>2</v>
      </c>
      <c r="H8" s="21">
        <v>115</v>
      </c>
    </row>
    <row r="9" spans="1:8" x14ac:dyDescent="0.3">
      <c r="A9" s="145" t="s">
        <v>0</v>
      </c>
      <c r="B9" s="22">
        <v>220957</v>
      </c>
      <c r="C9" s="22">
        <v>203787</v>
      </c>
      <c r="D9" s="22">
        <v>3363</v>
      </c>
      <c r="E9" s="22">
        <v>108</v>
      </c>
      <c r="F9" s="22">
        <v>63</v>
      </c>
      <c r="G9" s="22">
        <v>240</v>
      </c>
      <c r="H9" s="22">
        <v>13396</v>
      </c>
    </row>
  </sheetData>
  <mergeCells count="2">
    <mergeCell ref="A3:A4"/>
    <mergeCell ref="B3:H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/>
  </sheetViews>
  <sheetFormatPr defaultRowHeight="15.6" x14ac:dyDescent="0.3"/>
  <cols>
    <col min="3" max="3" width="13.19921875" customWidth="1"/>
    <col min="4" max="4" width="16.09765625" customWidth="1"/>
    <col min="6" max="6" width="13.8984375" customWidth="1"/>
    <col min="7" max="7" width="13.09765625" customWidth="1"/>
    <col min="8" max="8" width="11.69921875" customWidth="1"/>
  </cols>
  <sheetData>
    <row r="1" spans="1:18" x14ac:dyDescent="0.3">
      <c r="A1" s="2" t="s">
        <v>408</v>
      </c>
    </row>
    <row r="3" spans="1:18" x14ac:dyDescent="0.3">
      <c r="A3" s="163" t="s">
        <v>60</v>
      </c>
      <c r="B3" s="154" t="s">
        <v>144</v>
      </c>
      <c r="C3" s="154"/>
      <c r="D3" s="154"/>
      <c r="E3" s="154"/>
      <c r="F3" s="154"/>
      <c r="G3" s="154"/>
      <c r="H3" s="154"/>
    </row>
    <row r="4" spans="1:18" ht="30" x14ac:dyDescent="0.3">
      <c r="A4" s="163"/>
      <c r="B4" s="23" t="s">
        <v>0</v>
      </c>
      <c r="C4" s="147" t="s">
        <v>85</v>
      </c>
      <c r="D4" s="147" t="s">
        <v>86</v>
      </c>
      <c r="E4" s="147" t="s">
        <v>87</v>
      </c>
      <c r="F4" s="147" t="s">
        <v>88</v>
      </c>
      <c r="G4" s="147" t="s">
        <v>89</v>
      </c>
      <c r="H4" s="147" t="s">
        <v>143</v>
      </c>
    </row>
    <row r="5" spans="1:18" x14ac:dyDescent="0.3">
      <c r="A5" s="144" t="s">
        <v>38</v>
      </c>
      <c r="B5" s="20">
        <v>128994</v>
      </c>
      <c r="C5" s="20">
        <v>61446</v>
      </c>
      <c r="D5" s="20">
        <v>44060</v>
      </c>
      <c r="E5" s="20">
        <v>2188</v>
      </c>
      <c r="F5" s="21">
        <v>688</v>
      </c>
      <c r="G5" s="21">
        <v>415</v>
      </c>
      <c r="H5" s="20">
        <v>20197</v>
      </c>
    </row>
    <row r="6" spans="1:18" x14ac:dyDescent="0.3">
      <c r="A6" s="144" t="s">
        <v>39</v>
      </c>
      <c r="B6" s="20">
        <v>8900</v>
      </c>
      <c r="C6" s="20">
        <v>1034</v>
      </c>
      <c r="D6" s="20">
        <v>4223</v>
      </c>
      <c r="E6" s="21">
        <v>939</v>
      </c>
      <c r="F6" s="21">
        <v>737</v>
      </c>
      <c r="G6" s="21">
        <v>1132</v>
      </c>
      <c r="H6" s="20">
        <v>835</v>
      </c>
    </row>
    <row r="7" spans="1:18" x14ac:dyDescent="0.3">
      <c r="A7" s="144" t="s">
        <v>40</v>
      </c>
      <c r="B7" s="20">
        <v>742</v>
      </c>
      <c r="C7" s="21">
        <v>65</v>
      </c>
      <c r="D7" s="21">
        <v>203</v>
      </c>
      <c r="E7" s="21">
        <v>65</v>
      </c>
      <c r="F7" s="21">
        <v>64</v>
      </c>
      <c r="G7" s="21">
        <v>315</v>
      </c>
      <c r="H7" s="20">
        <v>30</v>
      </c>
    </row>
    <row r="8" spans="1:18" x14ac:dyDescent="0.3">
      <c r="A8" s="144" t="s">
        <v>41</v>
      </c>
      <c r="B8" s="20">
        <v>244</v>
      </c>
      <c r="C8" s="21">
        <v>21</v>
      </c>
      <c r="D8" s="21">
        <v>64</v>
      </c>
      <c r="E8" s="21">
        <v>19</v>
      </c>
      <c r="F8" s="21">
        <v>19</v>
      </c>
      <c r="G8" s="21">
        <v>111</v>
      </c>
      <c r="H8" s="20">
        <v>10</v>
      </c>
      <c r="L8" s="87"/>
      <c r="O8" s="87"/>
      <c r="P8" s="87"/>
    </row>
    <row r="9" spans="1:18" x14ac:dyDescent="0.3">
      <c r="A9" s="145" t="s">
        <v>0</v>
      </c>
      <c r="B9" s="22">
        <v>138880</v>
      </c>
      <c r="C9" s="22">
        <v>62566</v>
      </c>
      <c r="D9" s="22">
        <v>48550</v>
      </c>
      <c r="E9" s="22">
        <v>3211</v>
      </c>
      <c r="F9" s="22">
        <v>1508</v>
      </c>
      <c r="G9" s="22">
        <v>1973</v>
      </c>
      <c r="H9" s="22">
        <v>21072</v>
      </c>
      <c r="L9" s="87"/>
      <c r="P9" s="87"/>
    </row>
    <row r="13" spans="1:18" x14ac:dyDescent="0.3">
      <c r="K13" s="87"/>
      <c r="L13" s="87"/>
      <c r="N13" s="87"/>
      <c r="O13" s="87"/>
      <c r="P13" s="87"/>
      <c r="Q13" s="87"/>
      <c r="R13" s="87"/>
    </row>
    <row r="14" spans="1:18" x14ac:dyDescent="0.3">
      <c r="K14" s="87"/>
      <c r="L14" s="87"/>
      <c r="P14" s="87"/>
      <c r="R14" s="87"/>
    </row>
    <row r="18" spans="11:18" x14ac:dyDescent="0.3">
      <c r="K18" s="87"/>
      <c r="L18" s="87"/>
      <c r="N18" s="87"/>
      <c r="O18" s="87"/>
      <c r="P18" s="87"/>
      <c r="Q18" s="87"/>
      <c r="R18" s="87"/>
    </row>
  </sheetData>
  <mergeCells count="2">
    <mergeCell ref="A3:A4"/>
    <mergeCell ref="B3:H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5.6" x14ac:dyDescent="0.3"/>
  <cols>
    <col min="1" max="1" width="24.59765625" bestFit="1" customWidth="1"/>
    <col min="3" max="3" width="11.09765625" bestFit="1" customWidth="1"/>
    <col min="4" max="4" width="12" bestFit="1" customWidth="1"/>
    <col min="5" max="5" width="16.8984375" bestFit="1" customWidth="1"/>
    <col min="6" max="6" width="12.5" bestFit="1" customWidth="1"/>
  </cols>
  <sheetData>
    <row r="1" spans="1:6" x14ac:dyDescent="0.3">
      <c r="A1" s="2" t="s">
        <v>350</v>
      </c>
    </row>
    <row r="3" spans="1:6" x14ac:dyDescent="0.3">
      <c r="A3" s="163" t="s">
        <v>98</v>
      </c>
      <c r="B3" s="154" t="s">
        <v>152</v>
      </c>
      <c r="C3" s="154"/>
      <c r="D3" s="154"/>
      <c r="E3" s="154"/>
      <c r="F3" s="154"/>
    </row>
    <row r="4" spans="1:6" x14ac:dyDescent="0.3">
      <c r="A4" s="163"/>
      <c r="B4" s="145" t="s">
        <v>0</v>
      </c>
      <c r="C4" s="145" t="s">
        <v>38</v>
      </c>
      <c r="D4" s="145" t="s">
        <v>39</v>
      </c>
      <c r="E4" s="145" t="s">
        <v>40</v>
      </c>
      <c r="F4" s="145" t="s">
        <v>41</v>
      </c>
    </row>
    <row r="5" spans="1:6" x14ac:dyDescent="0.3">
      <c r="A5" s="144" t="s">
        <v>81</v>
      </c>
      <c r="B5" s="20">
        <f>SUM(C5:F5)</f>
        <v>165320</v>
      </c>
      <c r="C5" s="20">
        <v>162500</v>
      </c>
      <c r="D5" s="20">
        <v>2702</v>
      </c>
      <c r="E5" s="21">
        <v>92</v>
      </c>
      <c r="F5" s="21">
        <v>26</v>
      </c>
    </row>
    <row r="6" spans="1:6" x14ac:dyDescent="0.3">
      <c r="A6" s="144" t="s">
        <v>82</v>
      </c>
      <c r="B6" s="20">
        <f t="shared" ref="B6:B9" si="0">SUM(C6:F6)</f>
        <v>51105</v>
      </c>
      <c r="C6" s="20">
        <v>44678</v>
      </c>
      <c r="D6" s="20">
        <v>6086</v>
      </c>
      <c r="E6" s="21">
        <v>268</v>
      </c>
      <c r="F6" s="21">
        <v>73</v>
      </c>
    </row>
    <row r="7" spans="1:6" x14ac:dyDescent="0.3">
      <c r="A7" s="144" t="s">
        <v>83</v>
      </c>
      <c r="B7" s="20">
        <f t="shared" si="0"/>
        <v>2928</v>
      </c>
      <c r="C7" s="20">
        <v>1363</v>
      </c>
      <c r="D7" s="20">
        <v>1386</v>
      </c>
      <c r="E7" s="21">
        <v>146</v>
      </c>
      <c r="F7" s="21">
        <v>33</v>
      </c>
    </row>
    <row r="8" spans="1:6" x14ac:dyDescent="0.3">
      <c r="A8" s="144" t="s">
        <v>84</v>
      </c>
      <c r="B8" s="20">
        <f t="shared" si="0"/>
        <v>1599</v>
      </c>
      <c r="C8" s="21">
        <v>281</v>
      </c>
      <c r="D8" s="21">
        <v>922</v>
      </c>
      <c r="E8" s="21">
        <v>278</v>
      </c>
      <c r="F8" s="21">
        <v>118</v>
      </c>
    </row>
    <row r="9" spans="1:6" x14ac:dyDescent="0.3">
      <c r="A9" s="144" t="s">
        <v>80</v>
      </c>
      <c r="B9" s="20">
        <f t="shared" si="0"/>
        <v>5</v>
      </c>
      <c r="C9" s="21">
        <v>4</v>
      </c>
      <c r="D9" s="21">
        <v>1</v>
      </c>
      <c r="E9" s="21">
        <v>0</v>
      </c>
      <c r="F9" s="21">
        <v>0</v>
      </c>
    </row>
    <row r="10" spans="1:6" x14ac:dyDescent="0.3">
      <c r="A10" s="145" t="s">
        <v>0</v>
      </c>
      <c r="B10" s="22">
        <v>220957</v>
      </c>
      <c r="C10" s="22">
        <f>SUM(C5:C9)</f>
        <v>208826</v>
      </c>
      <c r="D10" s="22">
        <f t="shared" ref="D10:F10" si="1">SUM(D5:D9)</f>
        <v>11097</v>
      </c>
      <c r="E10" s="22">
        <f t="shared" si="1"/>
        <v>784</v>
      </c>
      <c r="F10" s="22">
        <f t="shared" si="1"/>
        <v>250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5.6" x14ac:dyDescent="0.3"/>
  <cols>
    <col min="1" max="1" width="38.3984375" customWidth="1"/>
    <col min="2" max="2" width="5.5" bestFit="1" customWidth="1"/>
    <col min="3" max="3" width="8.3984375" bestFit="1" customWidth="1"/>
    <col min="4" max="4" width="11.09765625" bestFit="1" customWidth="1"/>
    <col min="5" max="5" width="12" bestFit="1" customWidth="1"/>
    <col min="6" max="6" width="17.5" bestFit="1" customWidth="1"/>
    <col min="7" max="7" width="12.5" bestFit="1" customWidth="1"/>
  </cols>
  <sheetData>
    <row r="1" spans="1:13" x14ac:dyDescent="0.3">
      <c r="A1" s="2" t="s">
        <v>409</v>
      </c>
    </row>
    <row r="3" spans="1:13" x14ac:dyDescent="0.3">
      <c r="A3" s="163" t="s">
        <v>153</v>
      </c>
      <c r="B3" s="163"/>
      <c r="C3" s="163" t="s">
        <v>0</v>
      </c>
      <c r="D3" s="154" t="s">
        <v>152</v>
      </c>
      <c r="E3" s="154"/>
      <c r="F3" s="154"/>
      <c r="G3" s="154"/>
    </row>
    <row r="4" spans="1:13" x14ac:dyDescent="0.3">
      <c r="A4" s="163"/>
      <c r="B4" s="163"/>
      <c r="C4" s="163"/>
      <c r="D4" s="145" t="s">
        <v>38</v>
      </c>
      <c r="E4" s="145" t="s">
        <v>39</v>
      </c>
      <c r="F4" s="145" t="s">
        <v>313</v>
      </c>
      <c r="G4" s="145" t="s">
        <v>41</v>
      </c>
    </row>
    <row r="5" spans="1:13" x14ac:dyDescent="0.3">
      <c r="A5" s="162" t="s">
        <v>145</v>
      </c>
      <c r="B5" s="144" t="s">
        <v>0</v>
      </c>
      <c r="C5" s="22">
        <f>SUM(D5:G5)</f>
        <v>226359</v>
      </c>
      <c r="D5" s="20">
        <v>209708</v>
      </c>
      <c r="E5" s="20">
        <v>14296</v>
      </c>
      <c r="F5" s="20">
        <v>1953</v>
      </c>
      <c r="G5" s="21">
        <v>402</v>
      </c>
    </row>
    <row r="6" spans="1:13" x14ac:dyDescent="0.3">
      <c r="A6" s="162"/>
      <c r="B6" s="144" t="s">
        <v>100</v>
      </c>
      <c r="C6" s="22">
        <f>SUM(D6:G6)</f>
        <v>98792</v>
      </c>
      <c r="D6" s="20">
        <v>89173</v>
      </c>
      <c r="E6" s="20">
        <v>8433</v>
      </c>
      <c r="F6" s="20">
        <v>994</v>
      </c>
      <c r="G6" s="21">
        <v>192</v>
      </c>
    </row>
    <row r="7" spans="1:13" x14ac:dyDescent="0.3">
      <c r="A7" s="162" t="s">
        <v>62</v>
      </c>
      <c r="B7" s="144" t="s">
        <v>0</v>
      </c>
      <c r="C7" s="22">
        <f>SUM(D7:G7)</f>
        <v>226359</v>
      </c>
      <c r="D7" s="20">
        <v>209708</v>
      </c>
      <c r="E7" s="20">
        <v>14296</v>
      </c>
      <c r="F7" s="20">
        <v>1953</v>
      </c>
      <c r="G7" s="21">
        <v>402</v>
      </c>
      <c r="I7" s="87"/>
      <c r="J7" s="87"/>
      <c r="M7" s="87"/>
    </row>
    <row r="8" spans="1:13" x14ac:dyDescent="0.3">
      <c r="A8" s="162"/>
      <c r="B8" s="144" t="s">
        <v>100</v>
      </c>
      <c r="C8" s="22">
        <f>SUM(D8:G8)</f>
        <v>88557</v>
      </c>
      <c r="D8" s="20">
        <v>77989</v>
      </c>
      <c r="E8" s="20">
        <v>9165</v>
      </c>
      <c r="F8" s="20">
        <v>1167</v>
      </c>
      <c r="G8" s="21">
        <v>236</v>
      </c>
      <c r="I8" s="87"/>
      <c r="J8" s="87"/>
      <c r="K8" s="87"/>
      <c r="M8" s="87"/>
    </row>
    <row r="9" spans="1:13" x14ac:dyDescent="0.3">
      <c r="A9" s="189" t="s">
        <v>146</v>
      </c>
      <c r="B9" s="144" t="s">
        <v>0</v>
      </c>
      <c r="C9" s="22">
        <v>3272</v>
      </c>
      <c r="D9" s="20">
        <v>1155</v>
      </c>
      <c r="E9" s="20">
        <v>1725</v>
      </c>
      <c r="F9" s="21">
        <v>278</v>
      </c>
      <c r="G9" s="21">
        <v>114</v>
      </c>
    </row>
    <row r="10" spans="1:13" x14ac:dyDescent="0.3">
      <c r="A10" s="189"/>
      <c r="B10" s="144" t="s">
        <v>100</v>
      </c>
      <c r="C10" s="22">
        <v>1786</v>
      </c>
      <c r="D10" s="21">
        <v>472</v>
      </c>
      <c r="E10" s="21">
        <v>1048</v>
      </c>
      <c r="F10" s="21">
        <v>175</v>
      </c>
      <c r="G10" s="21">
        <v>91</v>
      </c>
    </row>
    <row r="11" spans="1:13" x14ac:dyDescent="0.3">
      <c r="A11" s="189" t="s">
        <v>147</v>
      </c>
      <c r="B11" s="144" t="s">
        <v>0</v>
      </c>
      <c r="C11" s="22">
        <f>SUM(D11:G11)</f>
        <v>222159</v>
      </c>
      <c r="D11" s="20">
        <v>210551</v>
      </c>
      <c r="E11" s="20">
        <v>10809</v>
      </c>
      <c r="F11" s="21">
        <v>630</v>
      </c>
      <c r="G11" s="21">
        <v>169</v>
      </c>
    </row>
    <row r="12" spans="1:13" x14ac:dyDescent="0.3">
      <c r="A12" s="189"/>
      <c r="B12" s="144" t="s">
        <v>100</v>
      </c>
      <c r="C12" s="22">
        <f>SUM(D12:G12)</f>
        <v>15509</v>
      </c>
      <c r="D12" s="20">
        <v>12648</v>
      </c>
      <c r="E12" s="20">
        <v>2470</v>
      </c>
      <c r="F12" s="21">
        <v>289</v>
      </c>
      <c r="G12" s="21">
        <v>102</v>
      </c>
    </row>
    <row r="13" spans="1:13" x14ac:dyDescent="0.3">
      <c r="A13" s="189" t="s">
        <v>148</v>
      </c>
      <c r="B13" s="144" t="s">
        <v>0</v>
      </c>
      <c r="C13" s="22">
        <f t="shared" ref="C13:C20" si="0">SUM(D13:G13)</f>
        <v>2483</v>
      </c>
      <c r="D13" s="21">
        <v>826</v>
      </c>
      <c r="E13" s="20">
        <v>1501</v>
      </c>
      <c r="F13" s="21">
        <v>134</v>
      </c>
      <c r="G13" s="21">
        <v>22</v>
      </c>
    </row>
    <row r="14" spans="1:13" x14ac:dyDescent="0.3">
      <c r="A14" s="189"/>
      <c r="B14" s="144" t="s">
        <v>100</v>
      </c>
      <c r="C14" s="22">
        <f t="shared" si="0"/>
        <v>1594</v>
      </c>
      <c r="D14" s="21">
        <v>482</v>
      </c>
      <c r="E14" s="21">
        <v>1001</v>
      </c>
      <c r="F14" s="21">
        <v>94</v>
      </c>
      <c r="G14" s="21">
        <v>17</v>
      </c>
      <c r="I14" s="87"/>
      <c r="J14" s="87"/>
      <c r="M14" s="87"/>
    </row>
    <row r="15" spans="1:13" x14ac:dyDescent="0.3">
      <c r="A15" s="189" t="s">
        <v>149</v>
      </c>
      <c r="B15" s="144" t="s">
        <v>0</v>
      </c>
      <c r="C15" s="22">
        <f t="shared" si="0"/>
        <v>226359</v>
      </c>
      <c r="D15" s="20">
        <v>209708</v>
      </c>
      <c r="E15" s="20">
        <v>14296</v>
      </c>
      <c r="F15" s="20">
        <v>1953</v>
      </c>
      <c r="G15" s="21">
        <v>402</v>
      </c>
    </row>
    <row r="16" spans="1:13" x14ac:dyDescent="0.3">
      <c r="A16" s="189"/>
      <c r="B16" s="144" t="s">
        <v>100</v>
      </c>
      <c r="C16" s="22">
        <f t="shared" si="0"/>
        <v>8173</v>
      </c>
      <c r="D16" s="20">
        <v>1637</v>
      </c>
      <c r="E16" s="20">
        <v>4884</v>
      </c>
      <c r="F16" s="20">
        <v>1460</v>
      </c>
      <c r="G16" s="21">
        <v>192</v>
      </c>
      <c r="I16" s="87"/>
      <c r="J16" s="87"/>
      <c r="M16" s="87"/>
    </row>
    <row r="17" spans="1:13" x14ac:dyDescent="0.3">
      <c r="A17" s="189" t="s">
        <v>150</v>
      </c>
      <c r="B17" s="144" t="s">
        <v>0</v>
      </c>
      <c r="C17" s="22">
        <f t="shared" si="0"/>
        <v>226359</v>
      </c>
      <c r="D17" s="20">
        <v>209708</v>
      </c>
      <c r="E17" s="20">
        <v>14296</v>
      </c>
      <c r="F17" s="20">
        <v>1953</v>
      </c>
      <c r="G17" s="21">
        <v>402</v>
      </c>
      <c r="J17" s="87"/>
      <c r="M17" s="87"/>
    </row>
    <row r="18" spans="1:13" x14ac:dyDescent="0.3">
      <c r="A18" s="189"/>
      <c r="B18" s="144" t="s">
        <v>100</v>
      </c>
      <c r="C18" s="22">
        <f t="shared" si="0"/>
        <v>25517</v>
      </c>
      <c r="D18" s="20">
        <v>16423</v>
      </c>
      <c r="E18" s="20">
        <v>7356</v>
      </c>
      <c r="F18" s="20">
        <v>1526</v>
      </c>
      <c r="G18" s="21">
        <v>212</v>
      </c>
    </row>
    <row r="19" spans="1:13" x14ac:dyDescent="0.3">
      <c r="A19" s="189" t="s">
        <v>151</v>
      </c>
      <c r="B19" s="144" t="s">
        <v>0</v>
      </c>
      <c r="C19" s="22">
        <f t="shared" si="0"/>
        <v>226359</v>
      </c>
      <c r="D19" s="20">
        <v>209708</v>
      </c>
      <c r="E19" s="20">
        <v>14296</v>
      </c>
      <c r="F19" s="20">
        <v>1953</v>
      </c>
      <c r="G19" s="21">
        <v>402</v>
      </c>
      <c r="I19" s="87"/>
      <c r="J19" s="87"/>
      <c r="M19" s="87"/>
    </row>
    <row r="20" spans="1:13" x14ac:dyDescent="0.3">
      <c r="A20" s="189"/>
      <c r="B20" s="144" t="s">
        <v>100</v>
      </c>
      <c r="C20" s="22">
        <f t="shared" si="0"/>
        <v>141514</v>
      </c>
      <c r="D20" s="20">
        <v>127275</v>
      </c>
      <c r="E20" s="20">
        <v>12192</v>
      </c>
      <c r="F20" s="20">
        <v>1765</v>
      </c>
      <c r="G20" s="21">
        <v>282</v>
      </c>
    </row>
    <row r="22" spans="1:13" x14ac:dyDescent="0.3">
      <c r="D22" s="87"/>
      <c r="I22" s="87"/>
      <c r="J22" s="87"/>
      <c r="M22" s="87"/>
    </row>
    <row r="23" spans="1:13" x14ac:dyDescent="0.3">
      <c r="I23" s="87"/>
      <c r="J23" s="87"/>
      <c r="K23" s="87"/>
      <c r="M23" s="87"/>
    </row>
    <row r="24" spans="1:13" x14ac:dyDescent="0.3">
      <c r="I24" s="87"/>
      <c r="J24" s="87"/>
      <c r="K24" s="87"/>
      <c r="M24" s="87"/>
    </row>
    <row r="26" spans="1:13" x14ac:dyDescent="0.3">
      <c r="I26" s="87"/>
      <c r="J26" s="87"/>
      <c r="K26" s="87"/>
      <c r="M26" s="87"/>
    </row>
    <row r="27" spans="1:13" x14ac:dyDescent="0.3">
      <c r="I27" s="87"/>
      <c r="J27" s="87"/>
      <c r="K27" s="87"/>
      <c r="M27" s="87"/>
    </row>
    <row r="30" spans="1:13" x14ac:dyDescent="0.3">
      <c r="I30" s="87"/>
      <c r="J30" s="87"/>
      <c r="K30" s="87"/>
    </row>
  </sheetData>
  <mergeCells count="11">
    <mergeCell ref="A9:A10"/>
    <mergeCell ref="A3:B4"/>
    <mergeCell ref="C3:C4"/>
    <mergeCell ref="D3:G3"/>
    <mergeCell ref="A5:A6"/>
    <mergeCell ref="A7:A8"/>
    <mergeCell ref="A11:A12"/>
    <mergeCell ref="A13:A14"/>
    <mergeCell ref="A15:A16"/>
    <mergeCell ref="A17:A18"/>
    <mergeCell ref="A19:A20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.6" x14ac:dyDescent="0.3"/>
  <cols>
    <col min="1" max="1" width="16" bestFit="1" customWidth="1"/>
    <col min="4" max="4" width="11.69921875" bestFit="1" customWidth="1"/>
    <col min="5" max="5" width="13.3984375" customWidth="1"/>
    <col min="7" max="7" width="10.59765625" bestFit="1" customWidth="1"/>
  </cols>
  <sheetData>
    <row r="1" spans="1:7" x14ac:dyDescent="0.3">
      <c r="A1" s="1" t="s">
        <v>351</v>
      </c>
    </row>
    <row r="3" spans="1:7" ht="33" customHeight="1" x14ac:dyDescent="0.3">
      <c r="A3" s="163" t="s">
        <v>60</v>
      </c>
      <c r="B3" s="154" t="s">
        <v>0</v>
      </c>
      <c r="C3" s="153" t="s">
        <v>154</v>
      </c>
      <c r="D3" s="153"/>
      <c r="E3" s="153"/>
      <c r="F3" s="153"/>
      <c r="G3" s="153"/>
    </row>
    <row r="4" spans="1:7" ht="30" x14ac:dyDescent="0.3">
      <c r="A4" s="163"/>
      <c r="B4" s="154"/>
      <c r="C4" s="145" t="s">
        <v>104</v>
      </c>
      <c r="D4" s="145" t="s">
        <v>103</v>
      </c>
      <c r="E4" s="146" t="s">
        <v>102</v>
      </c>
      <c r="F4" s="145" t="s">
        <v>99</v>
      </c>
      <c r="G4" s="145" t="s">
        <v>80</v>
      </c>
    </row>
    <row r="5" spans="1:7" x14ac:dyDescent="0.3">
      <c r="A5" s="144" t="s">
        <v>38</v>
      </c>
      <c r="B5" s="20">
        <v>209708</v>
      </c>
      <c r="C5" s="21">
        <v>221</v>
      </c>
      <c r="D5" s="20">
        <v>1467</v>
      </c>
      <c r="E5" s="21">
        <v>77</v>
      </c>
      <c r="F5" s="20">
        <v>207943</v>
      </c>
      <c r="G5" s="21">
        <v>0</v>
      </c>
    </row>
    <row r="6" spans="1:7" x14ac:dyDescent="0.3">
      <c r="A6" s="144" t="s">
        <v>39</v>
      </c>
      <c r="B6" s="20">
        <v>14296</v>
      </c>
      <c r="C6" s="21">
        <v>175</v>
      </c>
      <c r="D6" s="21">
        <v>744</v>
      </c>
      <c r="E6" s="21">
        <v>90</v>
      </c>
      <c r="F6" s="20">
        <v>13263</v>
      </c>
      <c r="G6" s="21">
        <v>24</v>
      </c>
    </row>
    <row r="7" spans="1:7" x14ac:dyDescent="0.3">
      <c r="A7" s="144" t="s">
        <v>40</v>
      </c>
      <c r="B7" s="20">
        <v>1953</v>
      </c>
      <c r="C7" s="21">
        <v>30</v>
      </c>
      <c r="D7" s="21">
        <v>110</v>
      </c>
      <c r="E7" s="21">
        <v>39</v>
      </c>
      <c r="F7" s="20">
        <v>1736</v>
      </c>
      <c r="G7" s="21">
        <v>38</v>
      </c>
    </row>
    <row r="8" spans="1:7" x14ac:dyDescent="0.3">
      <c r="A8" s="144" t="s">
        <v>41</v>
      </c>
      <c r="B8" s="20">
        <v>402</v>
      </c>
      <c r="C8" s="21">
        <v>23</v>
      </c>
      <c r="D8" s="21">
        <v>49</v>
      </c>
      <c r="E8" s="21">
        <v>27</v>
      </c>
      <c r="F8" s="21">
        <v>228</v>
      </c>
      <c r="G8" s="21">
        <v>75</v>
      </c>
    </row>
    <row r="9" spans="1:7" x14ac:dyDescent="0.3">
      <c r="A9" s="145" t="s">
        <v>0</v>
      </c>
      <c r="B9" s="22">
        <v>226359</v>
      </c>
      <c r="C9" s="23">
        <v>449</v>
      </c>
      <c r="D9" s="23">
        <v>2370</v>
      </c>
      <c r="E9" s="23">
        <v>233</v>
      </c>
      <c r="F9" s="23">
        <v>223170</v>
      </c>
      <c r="G9" s="23">
        <v>137</v>
      </c>
    </row>
  </sheetData>
  <mergeCells count="3">
    <mergeCell ref="A3:A4"/>
    <mergeCell ref="B3:B4"/>
    <mergeCell ref="C3:G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.6" x14ac:dyDescent="0.3"/>
  <cols>
    <col min="1" max="1" width="16" bestFit="1" customWidth="1"/>
    <col min="2" max="2" width="8.3984375" bestFit="1" customWidth="1"/>
    <col min="3" max="3" width="11.3984375" bestFit="1" customWidth="1"/>
    <col min="4" max="4" width="11.69921875" bestFit="1" customWidth="1"/>
    <col min="5" max="5" width="15.59765625" bestFit="1" customWidth="1"/>
    <col min="6" max="6" width="10.19921875" customWidth="1"/>
    <col min="7" max="7" width="10.59765625" bestFit="1" customWidth="1"/>
  </cols>
  <sheetData>
    <row r="1" spans="1:7" x14ac:dyDescent="0.3">
      <c r="A1" s="1" t="s">
        <v>352</v>
      </c>
    </row>
    <row r="3" spans="1:7" x14ac:dyDescent="0.3">
      <c r="A3" s="163" t="s">
        <v>60</v>
      </c>
      <c r="B3" s="154" t="s">
        <v>0</v>
      </c>
      <c r="C3" s="154" t="s">
        <v>154</v>
      </c>
      <c r="D3" s="154"/>
      <c r="E3" s="154"/>
      <c r="F3" s="154"/>
      <c r="G3" s="154"/>
    </row>
    <row r="4" spans="1:7" ht="30" x14ac:dyDescent="0.3">
      <c r="A4" s="163"/>
      <c r="B4" s="154"/>
      <c r="C4" s="141" t="s">
        <v>104</v>
      </c>
      <c r="D4" s="141" t="s">
        <v>103</v>
      </c>
      <c r="E4" s="140" t="s">
        <v>102</v>
      </c>
      <c r="F4" s="141" t="s">
        <v>99</v>
      </c>
      <c r="G4" s="141" t="s">
        <v>80</v>
      </c>
    </row>
    <row r="5" spans="1:7" x14ac:dyDescent="0.3">
      <c r="A5" s="144" t="s">
        <v>38</v>
      </c>
      <c r="B5" s="20">
        <v>209708</v>
      </c>
      <c r="C5" s="21">
        <v>184</v>
      </c>
      <c r="D5" s="21">
        <v>351</v>
      </c>
      <c r="E5" s="21">
        <v>55</v>
      </c>
      <c r="F5" s="20">
        <v>209118</v>
      </c>
      <c r="G5" s="21">
        <v>0</v>
      </c>
    </row>
    <row r="6" spans="1:7" x14ac:dyDescent="0.3">
      <c r="A6" s="144" t="s">
        <v>39</v>
      </c>
      <c r="B6" s="20">
        <v>14296</v>
      </c>
      <c r="C6" s="21">
        <v>160</v>
      </c>
      <c r="D6" s="21">
        <v>230</v>
      </c>
      <c r="E6" s="21">
        <v>50</v>
      </c>
      <c r="F6" s="20">
        <v>13832</v>
      </c>
      <c r="G6" s="21">
        <v>24</v>
      </c>
    </row>
    <row r="7" spans="1:7" x14ac:dyDescent="0.3">
      <c r="A7" s="144" t="s">
        <v>40</v>
      </c>
      <c r="B7" s="20">
        <v>1953</v>
      </c>
      <c r="C7" s="21">
        <v>22</v>
      </c>
      <c r="D7" s="21">
        <v>70</v>
      </c>
      <c r="E7" s="21">
        <v>26</v>
      </c>
      <c r="F7" s="20">
        <v>1797</v>
      </c>
      <c r="G7" s="21">
        <v>38</v>
      </c>
    </row>
    <row r="8" spans="1:7" x14ac:dyDescent="0.3">
      <c r="A8" s="144" t="s">
        <v>41</v>
      </c>
      <c r="B8" s="20">
        <v>402</v>
      </c>
      <c r="C8" s="21">
        <v>8</v>
      </c>
      <c r="D8" s="21">
        <v>37</v>
      </c>
      <c r="E8" s="21">
        <v>14</v>
      </c>
      <c r="F8" s="21">
        <v>268</v>
      </c>
      <c r="G8" s="21">
        <v>75</v>
      </c>
    </row>
    <row r="9" spans="1:7" x14ac:dyDescent="0.3">
      <c r="A9" s="145" t="s">
        <v>0</v>
      </c>
      <c r="B9" s="22">
        <v>226359</v>
      </c>
      <c r="C9" s="23">
        <v>374</v>
      </c>
      <c r="D9" s="23">
        <v>688</v>
      </c>
      <c r="E9" s="23">
        <v>145</v>
      </c>
      <c r="F9" s="23">
        <v>225015</v>
      </c>
      <c r="G9" s="23">
        <v>137</v>
      </c>
    </row>
  </sheetData>
  <mergeCells count="3">
    <mergeCell ref="A3:A4"/>
    <mergeCell ref="B3:B4"/>
    <mergeCell ref="C3:G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6" x14ac:dyDescent="0.3"/>
  <cols>
    <col min="1" max="1" width="16" bestFit="1" customWidth="1"/>
    <col min="5" max="5" width="10.59765625" bestFit="1" customWidth="1"/>
  </cols>
  <sheetData>
    <row r="1" spans="1:5" x14ac:dyDescent="0.3">
      <c r="A1" s="2" t="s">
        <v>354</v>
      </c>
    </row>
    <row r="3" spans="1:5" x14ac:dyDescent="0.3">
      <c r="A3" s="163" t="s">
        <v>60</v>
      </c>
      <c r="B3" s="154" t="s">
        <v>353</v>
      </c>
      <c r="C3" s="154"/>
      <c r="D3" s="154"/>
      <c r="E3" s="154"/>
    </row>
    <row r="4" spans="1:5" x14ac:dyDescent="0.3">
      <c r="A4" s="163"/>
      <c r="B4" s="141" t="s">
        <v>0</v>
      </c>
      <c r="C4" s="141" t="s">
        <v>105</v>
      </c>
      <c r="D4" s="141" t="s">
        <v>106</v>
      </c>
      <c r="E4" s="141" t="s">
        <v>80</v>
      </c>
    </row>
    <row r="5" spans="1:5" x14ac:dyDescent="0.3">
      <c r="A5" s="144" t="s">
        <v>38</v>
      </c>
      <c r="B5" s="20">
        <v>209708</v>
      </c>
      <c r="C5" s="20">
        <v>130357</v>
      </c>
      <c r="D5" s="20">
        <v>79351</v>
      </c>
      <c r="E5" s="21">
        <v>0</v>
      </c>
    </row>
    <row r="6" spans="1:5" x14ac:dyDescent="0.3">
      <c r="A6" s="144" t="s">
        <v>39</v>
      </c>
      <c r="B6" s="20">
        <v>14296</v>
      </c>
      <c r="C6" s="20">
        <v>10093</v>
      </c>
      <c r="D6" s="20">
        <v>4179</v>
      </c>
      <c r="E6" s="21">
        <v>24</v>
      </c>
    </row>
    <row r="7" spans="1:5" x14ac:dyDescent="0.3">
      <c r="A7" s="144" t="s">
        <v>40</v>
      </c>
      <c r="B7" s="20">
        <v>1953</v>
      </c>
      <c r="C7" s="20">
        <v>1512</v>
      </c>
      <c r="D7" s="21">
        <v>403</v>
      </c>
      <c r="E7" s="21">
        <v>38</v>
      </c>
    </row>
    <row r="8" spans="1:5" x14ac:dyDescent="0.3">
      <c r="A8" s="144" t="s">
        <v>41</v>
      </c>
      <c r="B8" s="20">
        <v>402</v>
      </c>
      <c r="C8" s="21">
        <v>283</v>
      </c>
      <c r="D8" s="21">
        <v>44</v>
      </c>
      <c r="E8" s="21">
        <v>75</v>
      </c>
    </row>
    <row r="9" spans="1:5" x14ac:dyDescent="0.3">
      <c r="A9" s="145" t="s">
        <v>0</v>
      </c>
      <c r="B9" s="22">
        <v>226359</v>
      </c>
      <c r="C9" s="22">
        <v>142245</v>
      </c>
      <c r="D9" s="22">
        <v>83977</v>
      </c>
      <c r="E9" s="22">
        <v>137</v>
      </c>
    </row>
  </sheetData>
  <mergeCells count="2">
    <mergeCell ref="A3:A4"/>
    <mergeCell ref="B3:E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5.6" x14ac:dyDescent="0.3"/>
  <cols>
    <col min="1" max="1" width="15.3984375" bestFit="1" customWidth="1"/>
    <col min="3" max="3" width="11.09765625" bestFit="1" customWidth="1"/>
    <col min="4" max="4" width="12" bestFit="1" customWidth="1"/>
    <col min="5" max="5" width="16.8984375" bestFit="1" customWidth="1"/>
    <col min="6" max="6" width="12.5" bestFit="1" customWidth="1"/>
  </cols>
  <sheetData>
    <row r="1" spans="1:6" x14ac:dyDescent="0.3">
      <c r="A1" s="2" t="s">
        <v>355</v>
      </c>
    </row>
    <row r="3" spans="1:6" x14ac:dyDescent="0.3">
      <c r="A3" s="153" t="s">
        <v>155</v>
      </c>
      <c r="B3" s="154" t="s">
        <v>152</v>
      </c>
      <c r="C3" s="154"/>
      <c r="D3" s="154"/>
      <c r="E3" s="154"/>
      <c r="F3" s="154"/>
    </row>
    <row r="4" spans="1:6" x14ac:dyDescent="0.3">
      <c r="A4" s="153"/>
      <c r="B4" s="145" t="s">
        <v>0</v>
      </c>
      <c r="C4" s="145" t="s">
        <v>38</v>
      </c>
      <c r="D4" s="145" t="s">
        <v>39</v>
      </c>
      <c r="E4" s="145" t="s">
        <v>40</v>
      </c>
      <c r="F4" s="145" t="s">
        <v>41</v>
      </c>
    </row>
    <row r="5" spans="1:6" x14ac:dyDescent="0.3">
      <c r="A5" s="144" t="s">
        <v>110</v>
      </c>
      <c r="B5" s="20">
        <v>28147</v>
      </c>
      <c r="C5" s="20">
        <v>27583</v>
      </c>
      <c r="D5" s="21">
        <v>556</v>
      </c>
      <c r="E5" s="21">
        <v>7</v>
      </c>
      <c r="F5" s="21">
        <v>1</v>
      </c>
    </row>
    <row r="6" spans="1:6" x14ac:dyDescent="0.3">
      <c r="A6" s="144" t="s">
        <v>111</v>
      </c>
      <c r="B6" s="20">
        <v>38951</v>
      </c>
      <c r="C6" s="20">
        <v>37696</v>
      </c>
      <c r="D6" s="20">
        <v>1206</v>
      </c>
      <c r="E6" s="21">
        <v>41</v>
      </c>
      <c r="F6" s="21">
        <v>8</v>
      </c>
    </row>
    <row r="7" spans="1:6" x14ac:dyDescent="0.3">
      <c r="A7" s="144" t="s">
        <v>112</v>
      </c>
      <c r="B7" s="20">
        <v>43966</v>
      </c>
      <c r="C7" s="20">
        <v>41619</v>
      </c>
      <c r="D7" s="20">
        <v>2201</v>
      </c>
      <c r="E7" s="21">
        <v>126</v>
      </c>
      <c r="F7" s="21">
        <v>20</v>
      </c>
    </row>
    <row r="8" spans="1:6" x14ac:dyDescent="0.3">
      <c r="A8" s="144" t="s">
        <v>113</v>
      </c>
      <c r="B8" s="20">
        <v>41156</v>
      </c>
      <c r="C8" s="20">
        <v>37929</v>
      </c>
      <c r="D8" s="20">
        <v>2810</v>
      </c>
      <c r="E8" s="21">
        <v>364</v>
      </c>
      <c r="F8" s="21">
        <v>53</v>
      </c>
    </row>
    <row r="9" spans="1:6" x14ac:dyDescent="0.3">
      <c r="A9" s="144" t="s">
        <v>114</v>
      </c>
      <c r="B9" s="20">
        <v>28362</v>
      </c>
      <c r="C9" s="20">
        <v>25357</v>
      </c>
      <c r="D9" s="20">
        <v>2434</v>
      </c>
      <c r="E9" s="21">
        <v>504</v>
      </c>
      <c r="F9" s="21">
        <v>67</v>
      </c>
    </row>
    <row r="10" spans="1:6" x14ac:dyDescent="0.3">
      <c r="A10" s="144" t="s">
        <v>115</v>
      </c>
      <c r="B10" s="20">
        <v>18337</v>
      </c>
      <c r="C10" s="20">
        <v>15973</v>
      </c>
      <c r="D10" s="20">
        <v>1949</v>
      </c>
      <c r="E10" s="21">
        <v>357</v>
      </c>
      <c r="F10" s="21">
        <v>58</v>
      </c>
    </row>
    <row r="11" spans="1:6" x14ac:dyDescent="0.3">
      <c r="A11" s="144" t="s">
        <v>116</v>
      </c>
      <c r="B11" s="20">
        <v>12081</v>
      </c>
      <c r="C11" s="20">
        <v>10376</v>
      </c>
      <c r="D11" s="20">
        <v>1408</v>
      </c>
      <c r="E11" s="21">
        <v>238</v>
      </c>
      <c r="F11" s="21">
        <v>59</v>
      </c>
    </row>
    <row r="12" spans="1:6" x14ac:dyDescent="0.3">
      <c r="A12" s="144" t="s">
        <v>117</v>
      </c>
      <c r="B12" s="20">
        <v>7257</v>
      </c>
      <c r="C12" s="20">
        <v>6196</v>
      </c>
      <c r="D12" s="21">
        <v>881</v>
      </c>
      <c r="E12" s="21">
        <v>151</v>
      </c>
      <c r="F12" s="21">
        <v>29</v>
      </c>
    </row>
    <row r="13" spans="1:6" x14ac:dyDescent="0.3">
      <c r="A13" s="144" t="s">
        <v>118</v>
      </c>
      <c r="B13" s="20">
        <v>4678</v>
      </c>
      <c r="C13" s="20">
        <v>4072</v>
      </c>
      <c r="D13" s="21">
        <v>504</v>
      </c>
      <c r="E13" s="21">
        <v>82</v>
      </c>
      <c r="F13" s="21">
        <v>20</v>
      </c>
    </row>
    <row r="14" spans="1:6" x14ac:dyDescent="0.3">
      <c r="A14" s="144" t="s">
        <v>119</v>
      </c>
      <c r="B14" s="20">
        <v>3268</v>
      </c>
      <c r="C14" s="20">
        <v>2893</v>
      </c>
      <c r="D14" s="21">
        <v>321</v>
      </c>
      <c r="E14" s="21">
        <v>43</v>
      </c>
      <c r="F14" s="21">
        <v>11</v>
      </c>
    </row>
    <row r="15" spans="1:6" x14ac:dyDescent="0.3">
      <c r="A15" s="144" t="s">
        <v>80</v>
      </c>
      <c r="B15" s="20">
        <v>156</v>
      </c>
      <c r="C15" s="21">
        <v>14</v>
      </c>
      <c r="D15" s="21">
        <v>26</v>
      </c>
      <c r="E15" s="21">
        <v>40</v>
      </c>
      <c r="F15" s="21">
        <v>76</v>
      </c>
    </row>
    <row r="16" spans="1:6" x14ac:dyDescent="0.3">
      <c r="A16" s="145" t="s">
        <v>0</v>
      </c>
      <c r="B16" s="22">
        <v>226359</v>
      </c>
      <c r="C16" s="22">
        <v>209708</v>
      </c>
      <c r="D16" s="22">
        <v>14296</v>
      </c>
      <c r="E16" s="22">
        <v>1953</v>
      </c>
      <c r="F16" s="22">
        <v>402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F10"/>
  <sheetViews>
    <sheetView workbookViewId="0"/>
  </sheetViews>
  <sheetFormatPr defaultColWidth="34.09765625" defaultRowHeight="15" x14ac:dyDescent="0.25"/>
  <cols>
    <col min="1" max="1" width="32.8984375" style="3" customWidth="1"/>
    <col min="2" max="2" width="8.59765625" style="3" bestFit="1" customWidth="1"/>
    <col min="3" max="3" width="11.19921875" style="3" bestFit="1" customWidth="1"/>
    <col min="4" max="16384" width="34.09765625" style="3"/>
  </cols>
  <sheetData>
    <row r="1" spans="1:6" ht="15.75" x14ac:dyDescent="0.25">
      <c r="A1" s="2" t="s">
        <v>414</v>
      </c>
    </row>
    <row r="3" spans="1:6" ht="15.6" x14ac:dyDescent="0.3">
      <c r="A3" s="18" t="s">
        <v>131</v>
      </c>
      <c r="B3" s="68" t="s">
        <v>247</v>
      </c>
      <c r="C3" s="68" t="s">
        <v>167</v>
      </c>
      <c r="D3"/>
      <c r="E3"/>
      <c r="F3"/>
    </row>
    <row r="4" spans="1:6" ht="15.6" x14ac:dyDescent="0.3">
      <c r="A4" s="7" t="s">
        <v>132</v>
      </c>
      <c r="B4" s="20">
        <v>206241</v>
      </c>
      <c r="C4" s="24">
        <v>91.4</v>
      </c>
      <c r="D4"/>
      <c r="E4"/>
      <c r="F4"/>
    </row>
    <row r="5" spans="1:6" ht="15.6" x14ac:dyDescent="0.3">
      <c r="A5" s="7" t="s">
        <v>133</v>
      </c>
      <c r="B5" s="20">
        <v>4585</v>
      </c>
      <c r="C5" s="24">
        <v>2</v>
      </c>
      <c r="D5"/>
      <c r="E5"/>
      <c r="F5"/>
    </row>
    <row r="6" spans="1:6" ht="15.6" x14ac:dyDescent="0.3">
      <c r="A6" s="7" t="s">
        <v>134</v>
      </c>
      <c r="B6" s="21">
        <v>161</v>
      </c>
      <c r="C6" s="24">
        <v>0.1</v>
      </c>
      <c r="D6"/>
      <c r="E6"/>
      <c r="F6"/>
    </row>
    <row r="7" spans="1:6" ht="15.6" x14ac:dyDescent="0.3">
      <c r="A7" s="7" t="s">
        <v>135</v>
      </c>
      <c r="B7" s="21">
        <v>144</v>
      </c>
      <c r="C7" s="24">
        <v>0.1</v>
      </c>
      <c r="D7"/>
      <c r="E7"/>
      <c r="F7"/>
    </row>
    <row r="8" spans="1:6" ht="15.6" x14ac:dyDescent="0.3">
      <c r="A8" s="7" t="s">
        <v>136</v>
      </c>
      <c r="B8" s="21">
        <v>617</v>
      </c>
      <c r="C8" s="24">
        <v>0.3</v>
      </c>
      <c r="D8"/>
      <c r="E8"/>
      <c r="F8"/>
    </row>
    <row r="9" spans="1:6" ht="15.6" x14ac:dyDescent="0.3">
      <c r="A9" s="7" t="s">
        <v>137</v>
      </c>
      <c r="B9" s="20">
        <v>13985</v>
      </c>
      <c r="C9" s="24">
        <v>6.2</v>
      </c>
      <c r="D9"/>
      <c r="E9"/>
      <c r="F9"/>
    </row>
    <row r="10" spans="1:6" ht="15.6" x14ac:dyDescent="0.3">
      <c r="A10" s="18" t="s">
        <v>0</v>
      </c>
      <c r="B10" s="22">
        <v>225733</v>
      </c>
      <c r="C10" s="23">
        <v>100</v>
      </c>
      <c r="D10"/>
      <c r="E10"/>
      <c r="F10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.6" x14ac:dyDescent="0.3"/>
  <cols>
    <col min="1" max="1" width="15.3984375" bestFit="1" customWidth="1"/>
    <col min="2" max="3" width="12.8984375" bestFit="1" customWidth="1"/>
    <col min="4" max="4" width="12.09765625" bestFit="1" customWidth="1"/>
    <col min="5" max="5" width="17" bestFit="1" customWidth="1"/>
    <col min="6" max="6" width="12.59765625" bestFit="1" customWidth="1"/>
  </cols>
  <sheetData>
    <row r="1" spans="1:6" x14ac:dyDescent="0.3">
      <c r="A1" s="2" t="s">
        <v>356</v>
      </c>
    </row>
    <row r="3" spans="1:6" x14ac:dyDescent="0.3">
      <c r="A3" s="154" t="s">
        <v>155</v>
      </c>
      <c r="B3" s="154" t="s">
        <v>152</v>
      </c>
      <c r="C3" s="154"/>
      <c r="D3" s="154"/>
      <c r="E3" s="154"/>
      <c r="F3" s="154"/>
    </row>
    <row r="4" spans="1:6" x14ac:dyDescent="0.3">
      <c r="A4" s="154"/>
      <c r="B4" s="145" t="s">
        <v>0</v>
      </c>
      <c r="C4" s="145" t="s">
        <v>38</v>
      </c>
      <c r="D4" s="145" t="s">
        <v>39</v>
      </c>
      <c r="E4" s="145" t="s">
        <v>40</v>
      </c>
      <c r="F4" s="145" t="s">
        <v>41</v>
      </c>
    </row>
    <row r="5" spans="1:6" x14ac:dyDescent="0.3">
      <c r="A5" s="144" t="s">
        <v>158</v>
      </c>
      <c r="B5" s="106">
        <v>63</v>
      </c>
      <c r="C5" s="106">
        <v>61</v>
      </c>
      <c r="D5" s="106">
        <v>2</v>
      </c>
      <c r="E5" s="106">
        <v>0</v>
      </c>
      <c r="F5" s="106">
        <v>0</v>
      </c>
    </row>
    <row r="6" spans="1:6" x14ac:dyDescent="0.3">
      <c r="A6" s="144" t="s">
        <v>108</v>
      </c>
      <c r="B6" s="106">
        <v>79795</v>
      </c>
      <c r="C6" s="106">
        <v>77376</v>
      </c>
      <c r="D6" s="106">
        <v>2342</v>
      </c>
      <c r="E6" s="106">
        <v>63</v>
      </c>
      <c r="F6" s="106">
        <v>14</v>
      </c>
    </row>
    <row r="7" spans="1:6" x14ac:dyDescent="0.3">
      <c r="A7" s="144" t="s">
        <v>109</v>
      </c>
      <c r="B7" s="106">
        <v>146364</v>
      </c>
      <c r="C7" s="106">
        <v>132271</v>
      </c>
      <c r="D7" s="106">
        <v>11928</v>
      </c>
      <c r="E7" s="106">
        <v>1852</v>
      </c>
      <c r="F7" s="106">
        <v>313</v>
      </c>
    </row>
    <row r="8" spans="1:6" x14ac:dyDescent="0.3">
      <c r="A8" s="144" t="s">
        <v>80</v>
      </c>
      <c r="B8" s="106">
        <v>137</v>
      </c>
      <c r="C8" s="106">
        <v>0</v>
      </c>
      <c r="D8" s="106">
        <v>24</v>
      </c>
      <c r="E8" s="106">
        <v>38</v>
      </c>
      <c r="F8" s="106">
        <v>75</v>
      </c>
    </row>
    <row r="9" spans="1:6" x14ac:dyDescent="0.3">
      <c r="A9" s="145" t="s">
        <v>0</v>
      </c>
      <c r="B9" s="95">
        <v>226359</v>
      </c>
      <c r="C9" s="95">
        <v>209708</v>
      </c>
      <c r="D9" s="95">
        <v>14296</v>
      </c>
      <c r="E9" s="95">
        <v>1953</v>
      </c>
      <c r="F9" s="95">
        <v>402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.6" x14ac:dyDescent="0.3"/>
  <cols>
    <col min="1" max="1" width="16" bestFit="1" customWidth="1"/>
  </cols>
  <sheetData>
    <row r="1" spans="1:4" x14ac:dyDescent="0.3">
      <c r="A1" s="2" t="s">
        <v>357</v>
      </c>
    </row>
    <row r="3" spans="1:4" x14ac:dyDescent="0.3">
      <c r="A3" s="163" t="s">
        <v>60</v>
      </c>
      <c r="B3" s="154" t="s">
        <v>156</v>
      </c>
      <c r="C3" s="154"/>
      <c r="D3" s="154"/>
    </row>
    <row r="4" spans="1:4" x14ac:dyDescent="0.3">
      <c r="A4" s="163"/>
      <c r="B4" s="141" t="s">
        <v>0</v>
      </c>
      <c r="C4" s="141" t="s">
        <v>105</v>
      </c>
      <c r="D4" s="141" t="s">
        <v>106</v>
      </c>
    </row>
    <row r="5" spans="1:4" x14ac:dyDescent="0.3">
      <c r="A5" s="144" t="s">
        <v>38</v>
      </c>
      <c r="B5" s="20">
        <v>196147</v>
      </c>
      <c r="C5" s="20">
        <v>121905</v>
      </c>
      <c r="D5" s="20">
        <v>74242</v>
      </c>
    </row>
    <row r="6" spans="1:4" x14ac:dyDescent="0.3">
      <c r="A6" s="144" t="s">
        <v>39</v>
      </c>
      <c r="B6" s="20">
        <v>7374</v>
      </c>
      <c r="C6" s="20">
        <v>4970</v>
      </c>
      <c r="D6" s="20">
        <v>2404</v>
      </c>
    </row>
    <row r="7" spans="1:4" x14ac:dyDescent="0.3">
      <c r="A7" s="144" t="s">
        <v>40</v>
      </c>
      <c r="B7" s="20">
        <v>221</v>
      </c>
      <c r="C7" s="21">
        <v>175</v>
      </c>
      <c r="D7" s="21">
        <v>46</v>
      </c>
    </row>
    <row r="8" spans="1:4" x14ac:dyDescent="0.3">
      <c r="A8" s="144" t="s">
        <v>41</v>
      </c>
      <c r="B8" s="20">
        <v>45</v>
      </c>
      <c r="C8" s="21">
        <v>38</v>
      </c>
      <c r="D8" s="21">
        <v>7</v>
      </c>
    </row>
    <row r="9" spans="1:4" x14ac:dyDescent="0.3">
      <c r="A9" s="145" t="s">
        <v>0</v>
      </c>
      <c r="B9" s="22">
        <v>203787</v>
      </c>
      <c r="C9" s="22">
        <v>127088</v>
      </c>
      <c r="D9" s="22">
        <v>76699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5.6" x14ac:dyDescent="0.3"/>
  <cols>
    <col min="1" max="1" width="13" bestFit="1" customWidth="1"/>
    <col min="3" max="3" width="11.09765625" bestFit="1" customWidth="1"/>
    <col min="4" max="4" width="12" bestFit="1" customWidth="1"/>
    <col min="5" max="5" width="16.8984375" bestFit="1" customWidth="1"/>
    <col min="6" max="6" width="12.5" bestFit="1" customWidth="1"/>
  </cols>
  <sheetData>
    <row r="1" spans="1:6" x14ac:dyDescent="0.3">
      <c r="A1" s="2" t="s">
        <v>358</v>
      </c>
    </row>
    <row r="3" spans="1:6" x14ac:dyDescent="0.3">
      <c r="A3" s="154" t="s">
        <v>157</v>
      </c>
      <c r="B3" s="154" t="s">
        <v>152</v>
      </c>
      <c r="C3" s="154"/>
      <c r="D3" s="154"/>
      <c r="E3" s="154"/>
      <c r="F3" s="154"/>
    </row>
    <row r="4" spans="1:6" x14ac:dyDescent="0.3">
      <c r="A4" s="154"/>
      <c r="B4" s="145" t="s">
        <v>0</v>
      </c>
      <c r="C4" s="145" t="s">
        <v>38</v>
      </c>
      <c r="D4" s="145" t="s">
        <v>39</v>
      </c>
      <c r="E4" s="145" t="s">
        <v>40</v>
      </c>
      <c r="F4" s="145" t="s">
        <v>41</v>
      </c>
    </row>
    <row r="5" spans="1:6" x14ac:dyDescent="0.3">
      <c r="A5" s="144" t="s">
        <v>110</v>
      </c>
      <c r="B5" s="20">
        <v>26356</v>
      </c>
      <c r="C5" s="20">
        <v>25945</v>
      </c>
      <c r="D5" s="21">
        <v>407</v>
      </c>
      <c r="E5" s="21">
        <v>4</v>
      </c>
      <c r="F5" s="21">
        <v>0</v>
      </c>
    </row>
    <row r="6" spans="1:6" x14ac:dyDescent="0.3">
      <c r="A6" s="144" t="s">
        <v>111</v>
      </c>
      <c r="B6" s="20">
        <v>36331</v>
      </c>
      <c r="C6" s="20">
        <v>35426</v>
      </c>
      <c r="D6" s="21">
        <v>892</v>
      </c>
      <c r="E6" s="21">
        <v>13</v>
      </c>
      <c r="F6" s="21">
        <v>0</v>
      </c>
    </row>
    <row r="7" spans="1:6" x14ac:dyDescent="0.3">
      <c r="A7" s="144" t="s">
        <v>112</v>
      </c>
      <c r="B7" s="20">
        <v>40419</v>
      </c>
      <c r="C7" s="20">
        <v>39039</v>
      </c>
      <c r="D7" s="20">
        <v>1352</v>
      </c>
      <c r="E7" s="21">
        <v>23</v>
      </c>
      <c r="F7" s="21">
        <v>5</v>
      </c>
    </row>
    <row r="8" spans="1:6" x14ac:dyDescent="0.3">
      <c r="A8" s="144" t="s">
        <v>113</v>
      </c>
      <c r="B8" s="20">
        <v>37001</v>
      </c>
      <c r="C8" s="20">
        <v>35474</v>
      </c>
      <c r="D8" s="20">
        <v>1483</v>
      </c>
      <c r="E8" s="21">
        <v>41</v>
      </c>
      <c r="F8" s="21">
        <v>3</v>
      </c>
    </row>
    <row r="9" spans="1:6" x14ac:dyDescent="0.3">
      <c r="A9" s="144" t="s">
        <v>114</v>
      </c>
      <c r="B9" s="20">
        <v>24725</v>
      </c>
      <c r="C9" s="20">
        <v>23583</v>
      </c>
      <c r="D9" s="20">
        <v>1087</v>
      </c>
      <c r="E9" s="21">
        <v>46</v>
      </c>
      <c r="F9" s="21">
        <v>9</v>
      </c>
    </row>
    <row r="10" spans="1:6" x14ac:dyDescent="0.3">
      <c r="A10" s="144" t="s">
        <v>115</v>
      </c>
      <c r="B10" s="20">
        <v>15706</v>
      </c>
      <c r="C10" s="20">
        <v>14832</v>
      </c>
      <c r="D10" s="21">
        <v>834</v>
      </c>
      <c r="E10" s="21">
        <v>36</v>
      </c>
      <c r="F10" s="21">
        <v>4</v>
      </c>
    </row>
    <row r="11" spans="1:6" x14ac:dyDescent="0.3">
      <c r="A11" s="144" t="s">
        <v>116</v>
      </c>
      <c r="B11" s="20">
        <v>10227</v>
      </c>
      <c r="C11" s="20">
        <v>9585</v>
      </c>
      <c r="D11" s="21">
        <v>601</v>
      </c>
      <c r="E11" s="21">
        <v>26</v>
      </c>
      <c r="F11" s="21">
        <v>15</v>
      </c>
    </row>
    <row r="12" spans="1:6" x14ac:dyDescent="0.3">
      <c r="A12" s="144" t="s">
        <v>117</v>
      </c>
      <c r="B12" s="20">
        <v>6093</v>
      </c>
      <c r="C12" s="20">
        <v>5758</v>
      </c>
      <c r="D12" s="21">
        <v>317</v>
      </c>
      <c r="E12" s="21">
        <v>14</v>
      </c>
      <c r="F12" s="21">
        <v>4</v>
      </c>
    </row>
    <row r="13" spans="1:6" x14ac:dyDescent="0.3">
      <c r="A13" s="144" t="s">
        <v>118</v>
      </c>
      <c r="B13" s="20">
        <v>4059</v>
      </c>
      <c r="C13" s="20">
        <v>3807</v>
      </c>
      <c r="D13" s="21">
        <v>238</v>
      </c>
      <c r="E13" s="21">
        <v>12</v>
      </c>
      <c r="F13" s="21">
        <v>2</v>
      </c>
    </row>
    <row r="14" spans="1:6" x14ac:dyDescent="0.3">
      <c r="A14" s="144" t="s">
        <v>119</v>
      </c>
      <c r="B14" s="20">
        <v>2859</v>
      </c>
      <c r="C14" s="20">
        <v>2687</v>
      </c>
      <c r="D14" s="21">
        <v>163</v>
      </c>
      <c r="E14" s="21">
        <v>6</v>
      </c>
      <c r="F14" s="21">
        <v>3</v>
      </c>
    </row>
    <row r="15" spans="1:6" x14ac:dyDescent="0.3">
      <c r="A15" s="144" t="s">
        <v>80</v>
      </c>
      <c r="B15" s="20">
        <v>11</v>
      </c>
      <c r="C15" s="21">
        <v>11</v>
      </c>
      <c r="D15" s="21">
        <v>0</v>
      </c>
      <c r="E15" s="21">
        <v>0</v>
      </c>
      <c r="F15" s="21">
        <v>0</v>
      </c>
    </row>
    <row r="16" spans="1:6" x14ac:dyDescent="0.3">
      <c r="A16" s="145" t="s">
        <v>171</v>
      </c>
      <c r="B16" s="22">
        <v>203787</v>
      </c>
      <c r="C16" s="22">
        <v>196147</v>
      </c>
      <c r="D16" s="22">
        <v>7374</v>
      </c>
      <c r="E16" s="22">
        <v>221</v>
      </c>
      <c r="F16" s="22">
        <v>45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ColWidth="9" defaultRowHeight="15" x14ac:dyDescent="0.25"/>
  <cols>
    <col min="1" max="1" width="13" style="3" bestFit="1" customWidth="1"/>
    <col min="2" max="3" width="12.8984375" style="3" bestFit="1" customWidth="1"/>
    <col min="4" max="4" width="12.09765625" style="3" bestFit="1" customWidth="1"/>
    <col min="5" max="5" width="17" style="3" bestFit="1" customWidth="1"/>
    <col min="6" max="6" width="12.59765625" style="3" bestFit="1" customWidth="1"/>
    <col min="7" max="16384" width="9" style="3"/>
  </cols>
  <sheetData>
    <row r="1" spans="1:6" x14ac:dyDescent="0.25">
      <c r="A1" s="2" t="s">
        <v>359</v>
      </c>
    </row>
    <row r="3" spans="1:6" x14ac:dyDescent="0.25">
      <c r="A3" s="154" t="s">
        <v>157</v>
      </c>
      <c r="B3" s="176" t="s">
        <v>152</v>
      </c>
      <c r="C3" s="177"/>
      <c r="D3" s="177"/>
      <c r="E3" s="177"/>
      <c r="F3" s="178"/>
    </row>
    <row r="4" spans="1:6" x14ac:dyDescent="0.25">
      <c r="A4" s="154"/>
      <c r="B4" s="145" t="s">
        <v>0</v>
      </c>
      <c r="C4" s="145" t="s">
        <v>38</v>
      </c>
      <c r="D4" s="145" t="s">
        <v>39</v>
      </c>
      <c r="E4" s="145" t="s">
        <v>40</v>
      </c>
      <c r="F4" s="145" t="s">
        <v>41</v>
      </c>
    </row>
    <row r="5" spans="1:6" x14ac:dyDescent="0.25">
      <c r="A5" s="144" t="s">
        <v>158</v>
      </c>
      <c r="B5" s="106">
        <v>60</v>
      </c>
      <c r="C5" s="106">
        <v>58</v>
      </c>
      <c r="D5" s="106">
        <v>2</v>
      </c>
      <c r="E5" s="106">
        <v>0</v>
      </c>
      <c r="F5" s="106">
        <v>0</v>
      </c>
    </row>
    <row r="6" spans="1:6" x14ac:dyDescent="0.25">
      <c r="A6" s="144" t="s">
        <v>108</v>
      </c>
      <c r="B6" s="106">
        <v>74399</v>
      </c>
      <c r="C6" s="106">
        <v>72685</v>
      </c>
      <c r="D6" s="106">
        <v>1692</v>
      </c>
      <c r="E6" s="106">
        <v>21</v>
      </c>
      <c r="F6" s="106">
        <v>1</v>
      </c>
    </row>
    <row r="7" spans="1:6" x14ac:dyDescent="0.25">
      <c r="A7" s="144" t="s">
        <v>109</v>
      </c>
      <c r="B7" s="106">
        <v>129328</v>
      </c>
      <c r="C7" s="106">
        <v>123404</v>
      </c>
      <c r="D7" s="106">
        <v>5680</v>
      </c>
      <c r="E7" s="106">
        <v>200</v>
      </c>
      <c r="F7" s="106">
        <v>44</v>
      </c>
    </row>
    <row r="8" spans="1:6" x14ac:dyDescent="0.25">
      <c r="A8" s="145" t="s">
        <v>0</v>
      </c>
      <c r="B8" s="95">
        <v>203787</v>
      </c>
      <c r="C8" s="95">
        <v>196147</v>
      </c>
      <c r="D8" s="95">
        <v>7374</v>
      </c>
      <c r="E8" s="95">
        <v>221</v>
      </c>
      <c r="F8" s="95">
        <v>45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defaultRowHeight="15.6" x14ac:dyDescent="0.3"/>
  <cols>
    <col min="1" max="1" width="15.3984375" customWidth="1"/>
    <col min="3" max="3" width="11.09765625" bestFit="1" customWidth="1"/>
    <col min="4" max="4" width="12" bestFit="1" customWidth="1"/>
    <col min="5" max="5" width="16.8984375" bestFit="1" customWidth="1"/>
    <col min="6" max="6" width="12.5" bestFit="1" customWidth="1"/>
  </cols>
  <sheetData>
    <row r="1" spans="1:6" x14ac:dyDescent="0.3">
      <c r="A1" s="2" t="s">
        <v>360</v>
      </c>
    </row>
    <row r="3" spans="1:6" ht="30" x14ac:dyDescent="0.3">
      <c r="A3" s="146" t="s">
        <v>122</v>
      </c>
      <c r="B3" s="145" t="s">
        <v>0</v>
      </c>
      <c r="C3" s="145" t="s">
        <v>38</v>
      </c>
      <c r="D3" s="145" t="s">
        <v>39</v>
      </c>
      <c r="E3" s="145" t="s">
        <v>40</v>
      </c>
      <c r="F3" s="145" t="s">
        <v>41</v>
      </c>
    </row>
    <row r="4" spans="1:6" x14ac:dyDescent="0.3">
      <c r="A4" s="144" t="s">
        <v>165</v>
      </c>
      <c r="B4" s="20">
        <v>1650</v>
      </c>
      <c r="C4" s="21">
        <v>121</v>
      </c>
      <c r="D4" s="20">
        <v>950</v>
      </c>
      <c r="E4" s="21">
        <v>544</v>
      </c>
      <c r="F4" s="21">
        <v>35</v>
      </c>
    </row>
    <row r="5" spans="1:6" x14ac:dyDescent="0.3">
      <c r="A5" s="144" t="s">
        <v>64</v>
      </c>
      <c r="B5" s="20">
        <v>124</v>
      </c>
      <c r="C5" s="21">
        <v>32</v>
      </c>
      <c r="D5" s="21">
        <v>56</v>
      </c>
      <c r="E5" s="21">
        <v>34</v>
      </c>
      <c r="F5" s="21">
        <v>2</v>
      </c>
    </row>
    <row r="6" spans="1:6" x14ac:dyDescent="0.3">
      <c r="A6" s="144" t="s">
        <v>65</v>
      </c>
      <c r="B6" s="20">
        <v>194</v>
      </c>
      <c r="C6" s="21">
        <v>48</v>
      </c>
      <c r="D6" s="21">
        <v>79</v>
      </c>
      <c r="E6" s="21">
        <v>61</v>
      </c>
      <c r="F6" s="21">
        <v>6</v>
      </c>
    </row>
    <row r="7" spans="1:6" x14ac:dyDescent="0.3">
      <c r="A7" s="144" t="s">
        <v>66</v>
      </c>
      <c r="B7" s="20">
        <v>179</v>
      </c>
      <c r="C7" s="21">
        <v>53</v>
      </c>
      <c r="D7" s="21">
        <v>88</v>
      </c>
      <c r="E7" s="21">
        <v>37</v>
      </c>
      <c r="F7" s="21">
        <v>1</v>
      </c>
    </row>
    <row r="8" spans="1:6" x14ac:dyDescent="0.3">
      <c r="A8" s="144" t="s">
        <v>67</v>
      </c>
      <c r="B8" s="20">
        <v>180</v>
      </c>
      <c r="C8" s="21">
        <v>62</v>
      </c>
      <c r="D8" s="21">
        <v>79</v>
      </c>
      <c r="E8" s="21">
        <v>35</v>
      </c>
      <c r="F8" s="21">
        <v>4</v>
      </c>
    </row>
    <row r="9" spans="1:6" x14ac:dyDescent="0.3">
      <c r="A9" s="144" t="s">
        <v>68</v>
      </c>
      <c r="B9" s="20">
        <v>250</v>
      </c>
      <c r="C9" s="21">
        <v>99</v>
      </c>
      <c r="D9" s="21">
        <v>99</v>
      </c>
      <c r="E9" s="21">
        <v>47</v>
      </c>
      <c r="F9" s="21">
        <v>5</v>
      </c>
    </row>
    <row r="10" spans="1:6" x14ac:dyDescent="0.3">
      <c r="A10" s="144" t="s">
        <v>69</v>
      </c>
      <c r="B10" s="20">
        <v>310</v>
      </c>
      <c r="C10" s="21">
        <v>120</v>
      </c>
      <c r="D10" s="21">
        <v>121</v>
      </c>
      <c r="E10" s="21">
        <v>64</v>
      </c>
      <c r="F10" s="21">
        <v>5</v>
      </c>
    </row>
    <row r="11" spans="1:6" x14ac:dyDescent="0.3">
      <c r="A11" s="144" t="s">
        <v>70</v>
      </c>
      <c r="B11" s="20">
        <v>327</v>
      </c>
      <c r="C11" s="21">
        <v>190</v>
      </c>
      <c r="D11" s="21">
        <v>105</v>
      </c>
      <c r="E11" s="21">
        <v>32</v>
      </c>
      <c r="F11" s="21">
        <v>0</v>
      </c>
    </row>
    <row r="12" spans="1:6" x14ac:dyDescent="0.3">
      <c r="A12" s="144" t="s">
        <v>71</v>
      </c>
      <c r="B12" s="20">
        <v>320</v>
      </c>
      <c r="C12" s="21">
        <v>140</v>
      </c>
      <c r="D12" s="21">
        <v>128</v>
      </c>
      <c r="E12" s="21">
        <v>44</v>
      </c>
      <c r="F12" s="21">
        <v>8</v>
      </c>
    </row>
    <row r="13" spans="1:6" x14ac:dyDescent="0.3">
      <c r="A13" s="144" t="s">
        <v>72</v>
      </c>
      <c r="B13" s="20">
        <v>626</v>
      </c>
      <c r="C13" s="21">
        <v>391</v>
      </c>
      <c r="D13" s="21">
        <v>180</v>
      </c>
      <c r="E13" s="21">
        <v>51</v>
      </c>
      <c r="F13" s="21">
        <v>4</v>
      </c>
    </row>
    <row r="14" spans="1:6" x14ac:dyDescent="0.3">
      <c r="A14" s="144" t="s">
        <v>73</v>
      </c>
      <c r="B14" s="20">
        <v>1068</v>
      </c>
      <c r="C14" s="21">
        <v>639</v>
      </c>
      <c r="D14" s="21">
        <v>322</v>
      </c>
      <c r="E14" s="21">
        <v>94</v>
      </c>
      <c r="F14" s="21">
        <v>13</v>
      </c>
    </row>
    <row r="15" spans="1:6" x14ac:dyDescent="0.3">
      <c r="A15" s="144" t="s">
        <v>74</v>
      </c>
      <c r="B15" s="20">
        <v>2135</v>
      </c>
      <c r="C15" s="20">
        <v>1757</v>
      </c>
      <c r="D15" s="21">
        <v>321</v>
      </c>
      <c r="E15" s="21">
        <v>46</v>
      </c>
      <c r="F15" s="21">
        <v>11</v>
      </c>
    </row>
    <row r="16" spans="1:6" x14ac:dyDescent="0.3">
      <c r="A16" s="144" t="s">
        <v>75</v>
      </c>
      <c r="B16" s="20">
        <v>2415</v>
      </c>
      <c r="C16" s="20">
        <v>1891</v>
      </c>
      <c r="D16" s="21">
        <v>439</v>
      </c>
      <c r="E16" s="21">
        <v>73</v>
      </c>
      <c r="F16" s="21">
        <v>12</v>
      </c>
    </row>
    <row r="17" spans="1:6" x14ac:dyDescent="0.3">
      <c r="A17" s="144" t="s">
        <v>76</v>
      </c>
      <c r="B17" s="20">
        <v>3665</v>
      </c>
      <c r="C17" s="20">
        <v>2876</v>
      </c>
      <c r="D17" s="21">
        <v>641</v>
      </c>
      <c r="E17" s="21">
        <v>116</v>
      </c>
      <c r="F17" s="21">
        <v>32</v>
      </c>
    </row>
    <row r="18" spans="1:6" x14ac:dyDescent="0.3">
      <c r="A18" s="144" t="s">
        <v>77</v>
      </c>
      <c r="B18" s="20">
        <v>8288</v>
      </c>
      <c r="C18" s="20">
        <v>6644</v>
      </c>
      <c r="D18" s="20">
        <v>1441</v>
      </c>
      <c r="E18" s="21">
        <v>149</v>
      </c>
      <c r="F18" s="21">
        <v>54</v>
      </c>
    </row>
    <row r="19" spans="1:6" x14ac:dyDescent="0.3">
      <c r="A19" s="144" t="s">
        <v>78</v>
      </c>
      <c r="B19" s="20">
        <v>13541</v>
      </c>
      <c r="C19" s="20">
        <v>11827</v>
      </c>
      <c r="D19" s="20">
        <v>1499</v>
      </c>
      <c r="E19" s="21">
        <v>169</v>
      </c>
      <c r="F19" s="21">
        <v>46</v>
      </c>
    </row>
    <row r="20" spans="1:6" x14ac:dyDescent="0.3">
      <c r="A20" s="144" t="s">
        <v>79</v>
      </c>
      <c r="B20" s="20">
        <v>46337</v>
      </c>
      <c r="C20" s="20">
        <v>43442</v>
      </c>
      <c r="D20" s="20">
        <v>2689</v>
      </c>
      <c r="E20" s="21">
        <v>159</v>
      </c>
      <c r="F20" s="21">
        <v>47</v>
      </c>
    </row>
    <row r="21" spans="1:6" x14ac:dyDescent="0.3">
      <c r="A21" s="144" t="s">
        <v>437</v>
      </c>
      <c r="B21" s="20">
        <v>144260</v>
      </c>
      <c r="C21" s="20">
        <v>139045</v>
      </c>
      <c r="D21" s="20">
        <v>5015</v>
      </c>
      <c r="E21" s="21">
        <v>158</v>
      </c>
      <c r="F21" s="21">
        <v>42</v>
      </c>
    </row>
    <row r="22" spans="1:6" x14ac:dyDescent="0.3">
      <c r="A22" s="144" t="s">
        <v>80</v>
      </c>
      <c r="B22" s="20">
        <v>490</v>
      </c>
      <c r="C22" s="21">
        <v>331</v>
      </c>
      <c r="D22" s="21">
        <v>44</v>
      </c>
      <c r="E22" s="21">
        <v>40</v>
      </c>
      <c r="F22" s="21">
        <v>75</v>
      </c>
    </row>
    <row r="23" spans="1:6" x14ac:dyDescent="0.3">
      <c r="A23" s="145" t="s">
        <v>0</v>
      </c>
      <c r="B23" s="22">
        <v>226359</v>
      </c>
      <c r="C23" s="22">
        <v>209708</v>
      </c>
      <c r="D23" s="22">
        <v>14296</v>
      </c>
      <c r="E23" s="22">
        <v>1953</v>
      </c>
      <c r="F23" s="22">
        <v>402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.6" x14ac:dyDescent="0.3"/>
  <cols>
    <col min="1" max="1" width="16" bestFit="1" customWidth="1"/>
    <col min="2" max="2" width="10.8984375" customWidth="1"/>
    <col min="3" max="3" width="13.09765625" customWidth="1"/>
    <col min="4" max="4" width="15" customWidth="1"/>
  </cols>
  <sheetData>
    <row r="1" spans="1:4" x14ac:dyDescent="0.3">
      <c r="A1" s="2" t="s">
        <v>361</v>
      </c>
    </row>
    <row r="3" spans="1:4" ht="28.5" customHeight="1" x14ac:dyDescent="0.3">
      <c r="A3" s="163" t="s">
        <v>60</v>
      </c>
      <c r="B3" s="153" t="s">
        <v>159</v>
      </c>
      <c r="C3" s="153"/>
      <c r="D3" s="153"/>
    </row>
    <row r="4" spans="1:4" x14ac:dyDescent="0.3">
      <c r="A4" s="163"/>
      <c r="B4" s="141" t="s">
        <v>0</v>
      </c>
      <c r="C4" s="141" t="s">
        <v>100</v>
      </c>
      <c r="D4" s="141" t="s">
        <v>99</v>
      </c>
    </row>
    <row r="5" spans="1:4" x14ac:dyDescent="0.3">
      <c r="A5" s="144" t="s">
        <v>38</v>
      </c>
      <c r="B5" s="20">
        <v>209708</v>
      </c>
      <c r="C5" s="20">
        <v>13029</v>
      </c>
      <c r="D5" s="20">
        <v>196679</v>
      </c>
    </row>
    <row r="6" spans="1:4" x14ac:dyDescent="0.3">
      <c r="A6" s="144" t="s">
        <v>39</v>
      </c>
      <c r="B6" s="20">
        <v>14296</v>
      </c>
      <c r="C6" s="20">
        <v>8519</v>
      </c>
      <c r="D6" s="20">
        <v>5777</v>
      </c>
    </row>
    <row r="7" spans="1:4" x14ac:dyDescent="0.3">
      <c r="A7" s="144" t="s">
        <v>40</v>
      </c>
      <c r="B7" s="20">
        <v>1953</v>
      </c>
      <c r="C7" s="20">
        <v>1794</v>
      </c>
      <c r="D7" s="21">
        <v>159</v>
      </c>
    </row>
    <row r="8" spans="1:4" x14ac:dyDescent="0.3">
      <c r="A8" s="144" t="s">
        <v>41</v>
      </c>
      <c r="B8" s="20">
        <v>402</v>
      </c>
      <c r="C8" s="21">
        <v>367</v>
      </c>
      <c r="D8" s="21">
        <v>35</v>
      </c>
    </row>
    <row r="9" spans="1:4" x14ac:dyDescent="0.3">
      <c r="A9" s="145" t="s">
        <v>0</v>
      </c>
      <c r="B9" s="22">
        <v>226359</v>
      </c>
      <c r="C9" s="22">
        <v>23709</v>
      </c>
      <c r="D9" s="22">
        <v>202650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.6" x14ac:dyDescent="0.3"/>
  <cols>
    <col min="1" max="1" width="16" bestFit="1" customWidth="1"/>
    <col min="2" max="2" width="12.8984375" bestFit="1" customWidth="1"/>
    <col min="3" max="3" width="11.59765625" bestFit="1" customWidth="1"/>
    <col min="4" max="4" width="25" bestFit="1" customWidth="1"/>
  </cols>
  <sheetData>
    <row r="1" spans="1:4" x14ac:dyDescent="0.3">
      <c r="A1" s="2" t="s">
        <v>362</v>
      </c>
    </row>
    <row r="3" spans="1:4" x14ac:dyDescent="0.3">
      <c r="A3" s="163" t="s">
        <v>60</v>
      </c>
      <c r="B3" s="154" t="s">
        <v>123</v>
      </c>
      <c r="C3" s="154"/>
      <c r="D3" s="154"/>
    </row>
    <row r="4" spans="1:4" x14ac:dyDescent="0.3">
      <c r="A4" s="163"/>
      <c r="B4" s="141" t="s">
        <v>0</v>
      </c>
      <c r="C4" s="141" t="s">
        <v>124</v>
      </c>
      <c r="D4" s="141" t="s">
        <v>125</v>
      </c>
    </row>
    <row r="5" spans="1:4" x14ac:dyDescent="0.3">
      <c r="A5" s="144" t="s">
        <v>38</v>
      </c>
      <c r="B5" s="106">
        <v>209708</v>
      </c>
      <c r="C5" s="106">
        <v>495</v>
      </c>
      <c r="D5" s="106">
        <v>209213</v>
      </c>
    </row>
    <row r="6" spans="1:4" x14ac:dyDescent="0.3">
      <c r="A6" s="144" t="s">
        <v>39</v>
      </c>
      <c r="B6" s="106">
        <v>14296</v>
      </c>
      <c r="C6" s="106">
        <v>903</v>
      </c>
      <c r="D6" s="106">
        <v>13393</v>
      </c>
    </row>
    <row r="7" spans="1:4" x14ac:dyDescent="0.3">
      <c r="A7" s="144" t="s">
        <v>40</v>
      </c>
      <c r="B7" s="106">
        <v>1953</v>
      </c>
      <c r="C7" s="106">
        <v>157</v>
      </c>
      <c r="D7" s="106">
        <v>1796</v>
      </c>
    </row>
    <row r="8" spans="1:4" x14ac:dyDescent="0.3">
      <c r="A8" s="144" t="s">
        <v>41</v>
      </c>
      <c r="B8" s="106">
        <v>402</v>
      </c>
      <c r="C8" s="106">
        <v>53</v>
      </c>
      <c r="D8" s="106">
        <v>349</v>
      </c>
    </row>
    <row r="9" spans="1:4" x14ac:dyDescent="0.3">
      <c r="A9" s="145" t="s">
        <v>0</v>
      </c>
      <c r="B9" s="95">
        <v>226359</v>
      </c>
      <c r="C9" s="95">
        <v>1608</v>
      </c>
      <c r="D9" s="95">
        <v>224751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defaultRowHeight="15.6" x14ac:dyDescent="0.3"/>
  <cols>
    <col min="1" max="1" width="63.8984375" bestFit="1" customWidth="1"/>
    <col min="2" max="3" width="12.8984375" bestFit="1" customWidth="1"/>
    <col min="4" max="4" width="11.69921875" bestFit="1" customWidth="1"/>
    <col min="5" max="5" width="10.69921875" bestFit="1" customWidth="1"/>
  </cols>
  <sheetData>
    <row r="1" spans="1:5" x14ac:dyDescent="0.3">
      <c r="A1" s="2" t="s">
        <v>363</v>
      </c>
    </row>
    <row r="3" spans="1:5" x14ac:dyDescent="0.3">
      <c r="A3" s="163" t="s">
        <v>61</v>
      </c>
      <c r="B3" s="154" t="s">
        <v>160</v>
      </c>
      <c r="C3" s="154"/>
      <c r="D3" s="154"/>
      <c r="E3" s="154"/>
    </row>
    <row r="4" spans="1:5" x14ac:dyDescent="0.3">
      <c r="A4" s="163"/>
      <c r="B4" s="145" t="s">
        <v>0</v>
      </c>
      <c r="C4" s="145" t="s">
        <v>105</v>
      </c>
      <c r="D4" s="145" t="s">
        <v>106</v>
      </c>
      <c r="E4" s="145" t="s">
        <v>80</v>
      </c>
    </row>
    <row r="5" spans="1:5" x14ac:dyDescent="0.3">
      <c r="A5" s="144" t="s">
        <v>92</v>
      </c>
      <c r="B5" s="106">
        <v>405</v>
      </c>
      <c r="C5" s="106">
        <v>305</v>
      </c>
      <c r="D5" s="106">
        <v>100</v>
      </c>
      <c r="E5" s="106">
        <v>0</v>
      </c>
    </row>
    <row r="6" spans="1:5" x14ac:dyDescent="0.3">
      <c r="A6" s="144" t="s">
        <v>45</v>
      </c>
      <c r="B6" s="106">
        <v>284</v>
      </c>
      <c r="C6" s="106">
        <v>250</v>
      </c>
      <c r="D6" s="106">
        <v>34</v>
      </c>
      <c r="E6" s="106">
        <v>0</v>
      </c>
    </row>
    <row r="7" spans="1:5" x14ac:dyDescent="0.3">
      <c r="A7" s="144" t="s">
        <v>42</v>
      </c>
      <c r="B7" s="106">
        <v>16617</v>
      </c>
      <c r="C7" s="106">
        <v>9832</v>
      </c>
      <c r="D7" s="106">
        <v>6785</v>
      </c>
      <c r="E7" s="106">
        <v>0</v>
      </c>
    </row>
    <row r="8" spans="1:5" x14ac:dyDescent="0.3">
      <c r="A8" s="144" t="s">
        <v>46</v>
      </c>
      <c r="B8" s="106">
        <v>70</v>
      </c>
      <c r="C8" s="106">
        <v>56</v>
      </c>
      <c r="D8" s="106">
        <v>13</v>
      </c>
      <c r="E8" s="106">
        <v>1</v>
      </c>
    </row>
    <row r="9" spans="1:5" x14ac:dyDescent="0.3">
      <c r="A9" s="144" t="s">
        <v>47</v>
      </c>
      <c r="B9" s="106">
        <v>1319</v>
      </c>
      <c r="C9" s="106">
        <v>759</v>
      </c>
      <c r="D9" s="106">
        <v>559</v>
      </c>
      <c r="E9" s="106">
        <v>1</v>
      </c>
    </row>
    <row r="10" spans="1:5" x14ac:dyDescent="0.3">
      <c r="A10" s="144" t="s">
        <v>43</v>
      </c>
      <c r="B10" s="106">
        <v>170</v>
      </c>
      <c r="C10" s="106">
        <v>153</v>
      </c>
      <c r="D10" s="106">
        <v>17</v>
      </c>
      <c r="E10" s="106">
        <v>0</v>
      </c>
    </row>
    <row r="11" spans="1:5" x14ac:dyDescent="0.3">
      <c r="A11" s="144" t="s">
        <v>48</v>
      </c>
      <c r="B11" s="106">
        <v>133273</v>
      </c>
      <c r="C11" s="106">
        <v>78192</v>
      </c>
      <c r="D11" s="106">
        <v>55081</v>
      </c>
      <c r="E11" s="106">
        <v>0</v>
      </c>
    </row>
    <row r="12" spans="1:5" x14ac:dyDescent="0.3">
      <c r="A12" s="144" t="s">
        <v>49</v>
      </c>
      <c r="B12" s="106">
        <v>676</v>
      </c>
      <c r="C12" s="106">
        <v>558</v>
      </c>
      <c r="D12" s="106">
        <v>118</v>
      </c>
      <c r="E12" s="106">
        <v>0</v>
      </c>
    </row>
    <row r="13" spans="1:5" x14ac:dyDescent="0.3">
      <c r="A13" s="144" t="s">
        <v>50</v>
      </c>
      <c r="B13" s="106">
        <v>46107</v>
      </c>
      <c r="C13" s="106">
        <v>32052</v>
      </c>
      <c r="D13" s="106">
        <v>14055</v>
      </c>
      <c r="E13" s="106">
        <v>0</v>
      </c>
    </row>
    <row r="14" spans="1:5" x14ac:dyDescent="0.3">
      <c r="A14" s="144" t="s">
        <v>51</v>
      </c>
      <c r="B14" s="106">
        <v>1147</v>
      </c>
      <c r="C14" s="106">
        <v>944</v>
      </c>
      <c r="D14" s="106">
        <v>203</v>
      </c>
      <c r="E14" s="106">
        <v>0</v>
      </c>
    </row>
    <row r="15" spans="1:5" x14ac:dyDescent="0.3">
      <c r="A15" s="144" t="s">
        <v>52</v>
      </c>
      <c r="B15" s="106">
        <v>2372</v>
      </c>
      <c r="C15" s="106">
        <v>1644</v>
      </c>
      <c r="D15" s="106">
        <v>728</v>
      </c>
      <c r="E15" s="106">
        <v>0</v>
      </c>
    </row>
    <row r="16" spans="1:5" x14ac:dyDescent="0.3">
      <c r="A16" s="144" t="s">
        <v>53</v>
      </c>
      <c r="B16" s="106">
        <v>143</v>
      </c>
      <c r="C16" s="106">
        <v>102</v>
      </c>
      <c r="D16" s="106">
        <v>41</v>
      </c>
      <c r="E16" s="106">
        <v>0</v>
      </c>
    </row>
    <row r="17" spans="1:5" x14ac:dyDescent="0.3">
      <c r="A17" s="144" t="s">
        <v>54</v>
      </c>
      <c r="B17" s="106">
        <v>1944</v>
      </c>
      <c r="C17" s="106">
        <v>1235</v>
      </c>
      <c r="D17" s="106">
        <v>709</v>
      </c>
      <c r="E17" s="106">
        <v>0</v>
      </c>
    </row>
    <row r="18" spans="1:5" x14ac:dyDescent="0.3">
      <c r="A18" s="144" t="s">
        <v>55</v>
      </c>
      <c r="B18" s="106">
        <v>1203</v>
      </c>
      <c r="C18" s="106">
        <v>920</v>
      </c>
      <c r="D18" s="106">
        <v>283</v>
      </c>
      <c r="E18" s="106">
        <v>0</v>
      </c>
    </row>
    <row r="19" spans="1:5" x14ac:dyDescent="0.3">
      <c r="A19" s="144" t="s">
        <v>257</v>
      </c>
      <c r="B19" s="106">
        <v>127</v>
      </c>
      <c r="C19" s="106">
        <v>3</v>
      </c>
      <c r="D19" s="106">
        <v>1</v>
      </c>
      <c r="E19" s="106">
        <v>123</v>
      </c>
    </row>
    <row r="20" spans="1:5" x14ac:dyDescent="0.3">
      <c r="A20" s="144" t="s">
        <v>44</v>
      </c>
      <c r="B20" s="106">
        <v>4186</v>
      </c>
      <c r="C20" s="106">
        <v>3075</v>
      </c>
      <c r="D20" s="106">
        <v>1102</v>
      </c>
      <c r="E20" s="106">
        <v>9</v>
      </c>
    </row>
    <row r="21" spans="1:5" x14ac:dyDescent="0.3">
      <c r="A21" s="144" t="s">
        <v>56</v>
      </c>
      <c r="B21" s="106">
        <v>1911</v>
      </c>
      <c r="C21" s="106">
        <v>1232</v>
      </c>
      <c r="D21" s="106">
        <v>676</v>
      </c>
      <c r="E21" s="106">
        <v>3</v>
      </c>
    </row>
    <row r="22" spans="1:5" x14ac:dyDescent="0.3">
      <c r="A22" s="144" t="s">
        <v>57</v>
      </c>
      <c r="B22" s="106">
        <v>415</v>
      </c>
      <c r="C22" s="106">
        <v>353</v>
      </c>
      <c r="D22" s="106">
        <v>62</v>
      </c>
      <c r="E22" s="106">
        <v>0</v>
      </c>
    </row>
    <row r="23" spans="1:5" x14ac:dyDescent="0.3">
      <c r="A23" s="144" t="s">
        <v>58</v>
      </c>
      <c r="B23" s="106">
        <v>19914</v>
      </c>
      <c r="C23" s="106">
        <v>15065</v>
      </c>
      <c r="D23" s="106">
        <v>4849</v>
      </c>
      <c r="E23" s="106">
        <v>0</v>
      </c>
    </row>
    <row r="24" spans="1:5" x14ac:dyDescent="0.3">
      <c r="A24" s="145" t="s">
        <v>0</v>
      </c>
      <c r="B24" s="95">
        <v>232283</v>
      </c>
      <c r="C24" s="95">
        <v>146730</v>
      </c>
      <c r="D24" s="95">
        <v>85416</v>
      </c>
      <c r="E24" s="95">
        <v>137</v>
      </c>
    </row>
  </sheetData>
  <mergeCells count="2">
    <mergeCell ref="A3:A4"/>
    <mergeCell ref="B3:E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5.6" x14ac:dyDescent="0.3"/>
  <cols>
    <col min="1" max="1" width="63.8984375" bestFit="1" customWidth="1"/>
    <col min="2" max="2" width="12.3984375" bestFit="1" customWidth="1"/>
    <col min="3" max="8" width="11.19921875" bestFit="1" customWidth="1"/>
    <col min="9" max="12" width="10.09765625" bestFit="1" customWidth="1"/>
    <col min="13" max="13" width="9.09765625" bestFit="1" customWidth="1"/>
  </cols>
  <sheetData>
    <row r="1" spans="1:13" x14ac:dyDescent="0.3">
      <c r="A1" s="2" t="s">
        <v>377</v>
      </c>
    </row>
    <row r="3" spans="1:13" x14ac:dyDescent="0.3">
      <c r="A3" s="163" t="s">
        <v>61</v>
      </c>
      <c r="B3" s="154" t="s">
        <v>364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66" x14ac:dyDescent="0.3">
      <c r="A4" s="163"/>
      <c r="B4" s="65" t="s">
        <v>365</v>
      </c>
      <c r="C4" s="65" t="s">
        <v>366</v>
      </c>
      <c r="D4" s="65" t="s">
        <v>367</v>
      </c>
      <c r="E4" s="65" t="s">
        <v>368</v>
      </c>
      <c r="F4" s="65" t="s">
        <v>369</v>
      </c>
      <c r="G4" s="65" t="s">
        <v>370</v>
      </c>
      <c r="H4" s="65" t="s">
        <v>371</v>
      </c>
      <c r="I4" s="65" t="s">
        <v>372</v>
      </c>
      <c r="J4" s="65" t="s">
        <v>373</v>
      </c>
      <c r="K4" s="65" t="s">
        <v>374</v>
      </c>
      <c r="L4" s="65" t="s">
        <v>375</v>
      </c>
      <c r="M4" s="65" t="s">
        <v>376</v>
      </c>
    </row>
    <row r="5" spans="1:13" x14ac:dyDescent="0.3">
      <c r="A5" s="144" t="s">
        <v>92</v>
      </c>
      <c r="B5" s="106">
        <f>SUM(C5:M5)</f>
        <v>405</v>
      </c>
      <c r="C5" s="106">
        <v>7</v>
      </c>
      <c r="D5" s="106">
        <v>26</v>
      </c>
      <c r="E5" s="106">
        <v>51</v>
      </c>
      <c r="F5" s="106">
        <v>71</v>
      </c>
      <c r="G5" s="106">
        <v>81</v>
      </c>
      <c r="H5" s="106">
        <v>67</v>
      </c>
      <c r="I5" s="106">
        <v>45</v>
      </c>
      <c r="J5" s="106">
        <v>23</v>
      </c>
      <c r="K5" s="106">
        <v>19</v>
      </c>
      <c r="L5" s="106">
        <v>15</v>
      </c>
      <c r="M5" s="106">
        <v>0</v>
      </c>
    </row>
    <row r="6" spans="1:13" x14ac:dyDescent="0.3">
      <c r="A6" s="148" t="s">
        <v>45</v>
      </c>
      <c r="B6" s="106">
        <f t="shared" ref="B6:B23" si="0">SUM(C6:M6)</f>
        <v>284</v>
      </c>
      <c r="C6" s="106">
        <v>5</v>
      </c>
      <c r="D6" s="106">
        <v>12</v>
      </c>
      <c r="E6" s="106">
        <v>28</v>
      </c>
      <c r="F6" s="106">
        <v>52</v>
      </c>
      <c r="G6" s="106">
        <v>47</v>
      </c>
      <c r="H6" s="106">
        <v>52</v>
      </c>
      <c r="I6" s="106">
        <v>35</v>
      </c>
      <c r="J6" s="106">
        <v>25</v>
      </c>
      <c r="K6" s="106">
        <v>18</v>
      </c>
      <c r="L6" s="106">
        <v>10</v>
      </c>
      <c r="M6" s="106">
        <v>0</v>
      </c>
    </row>
    <row r="7" spans="1:13" x14ac:dyDescent="0.3">
      <c r="A7" s="148" t="s">
        <v>42</v>
      </c>
      <c r="B7" s="106">
        <f t="shared" si="0"/>
        <v>16617</v>
      </c>
      <c r="C7" s="106">
        <v>2141</v>
      </c>
      <c r="D7" s="106">
        <v>2106</v>
      </c>
      <c r="E7" s="106">
        <v>2852</v>
      </c>
      <c r="F7" s="106">
        <v>3184</v>
      </c>
      <c r="G7" s="106">
        <v>2176</v>
      </c>
      <c r="H7" s="106">
        <v>1499</v>
      </c>
      <c r="I7" s="106">
        <v>1097</v>
      </c>
      <c r="J7" s="106">
        <v>698</v>
      </c>
      <c r="K7" s="106">
        <v>510</v>
      </c>
      <c r="L7" s="106">
        <v>354</v>
      </c>
      <c r="M7" s="106">
        <v>0</v>
      </c>
    </row>
    <row r="8" spans="1:13" x14ac:dyDescent="0.3">
      <c r="A8" s="144" t="s">
        <v>46</v>
      </c>
      <c r="B8" s="106">
        <f t="shared" si="0"/>
        <v>70</v>
      </c>
      <c r="C8" s="106">
        <v>1</v>
      </c>
      <c r="D8" s="106">
        <v>4</v>
      </c>
      <c r="E8" s="106">
        <v>12</v>
      </c>
      <c r="F8" s="106">
        <v>21</v>
      </c>
      <c r="G8" s="106">
        <v>11</v>
      </c>
      <c r="H8" s="106">
        <v>7</v>
      </c>
      <c r="I8" s="106">
        <v>5</v>
      </c>
      <c r="J8" s="106">
        <v>3</v>
      </c>
      <c r="K8" s="106">
        <v>2</v>
      </c>
      <c r="L8" s="106">
        <v>3</v>
      </c>
      <c r="M8" s="106">
        <v>1</v>
      </c>
    </row>
    <row r="9" spans="1:13" x14ac:dyDescent="0.3">
      <c r="A9" s="144" t="s">
        <v>47</v>
      </c>
      <c r="B9" s="106">
        <f t="shared" si="0"/>
        <v>1319</v>
      </c>
      <c r="C9" s="106">
        <v>106</v>
      </c>
      <c r="D9" s="106">
        <v>109</v>
      </c>
      <c r="E9" s="106">
        <v>145</v>
      </c>
      <c r="F9" s="106">
        <v>182</v>
      </c>
      <c r="G9" s="106">
        <v>183</v>
      </c>
      <c r="H9" s="106">
        <v>144</v>
      </c>
      <c r="I9" s="106">
        <v>179</v>
      </c>
      <c r="J9" s="106">
        <v>95</v>
      </c>
      <c r="K9" s="106">
        <v>82</v>
      </c>
      <c r="L9" s="106">
        <v>93</v>
      </c>
      <c r="M9" s="106">
        <v>1</v>
      </c>
    </row>
    <row r="10" spans="1:13" x14ac:dyDescent="0.3">
      <c r="A10" s="144" t="s">
        <v>43</v>
      </c>
      <c r="B10" s="106">
        <f t="shared" si="0"/>
        <v>170</v>
      </c>
      <c r="C10" s="106">
        <v>5</v>
      </c>
      <c r="D10" s="106">
        <v>13</v>
      </c>
      <c r="E10" s="106">
        <v>37</v>
      </c>
      <c r="F10" s="106">
        <v>32</v>
      </c>
      <c r="G10" s="106">
        <v>18</v>
      </c>
      <c r="H10" s="106">
        <v>25</v>
      </c>
      <c r="I10" s="106">
        <v>15</v>
      </c>
      <c r="J10" s="106">
        <v>13</v>
      </c>
      <c r="K10" s="106">
        <v>5</v>
      </c>
      <c r="L10" s="106">
        <v>7</v>
      </c>
      <c r="M10" s="106">
        <v>0</v>
      </c>
    </row>
    <row r="11" spans="1:13" x14ac:dyDescent="0.3">
      <c r="A11" s="144" t="s">
        <v>48</v>
      </c>
      <c r="B11" s="106">
        <f t="shared" si="0"/>
        <v>133273</v>
      </c>
      <c r="C11" s="106">
        <v>16568</v>
      </c>
      <c r="D11" s="106">
        <v>24342</v>
      </c>
      <c r="E11" s="106">
        <v>27521</v>
      </c>
      <c r="F11" s="106">
        <v>24529</v>
      </c>
      <c r="G11" s="106">
        <v>16316</v>
      </c>
      <c r="H11" s="106">
        <v>10026</v>
      </c>
      <c r="I11" s="106">
        <v>6448</v>
      </c>
      <c r="J11" s="106">
        <v>3646</v>
      </c>
      <c r="K11" s="106">
        <v>2290</v>
      </c>
      <c r="L11" s="106">
        <v>1578</v>
      </c>
      <c r="M11" s="106">
        <v>9</v>
      </c>
    </row>
    <row r="12" spans="1:13" x14ac:dyDescent="0.3">
      <c r="A12" s="144" t="s">
        <v>49</v>
      </c>
      <c r="B12" s="106">
        <f t="shared" si="0"/>
        <v>676</v>
      </c>
      <c r="C12" s="106">
        <v>16</v>
      </c>
      <c r="D12" s="106">
        <v>40</v>
      </c>
      <c r="E12" s="106">
        <v>114</v>
      </c>
      <c r="F12" s="106">
        <v>153</v>
      </c>
      <c r="G12" s="106">
        <v>120</v>
      </c>
      <c r="H12" s="106">
        <v>97</v>
      </c>
      <c r="I12" s="106">
        <v>71</v>
      </c>
      <c r="J12" s="106">
        <v>27</v>
      </c>
      <c r="K12" s="106">
        <v>22</v>
      </c>
      <c r="L12" s="106">
        <v>16</v>
      </c>
      <c r="M12" s="106">
        <v>0</v>
      </c>
    </row>
    <row r="13" spans="1:13" x14ac:dyDescent="0.3">
      <c r="A13" s="144" t="s">
        <v>50</v>
      </c>
      <c r="B13" s="106">
        <f t="shared" si="0"/>
        <v>46107</v>
      </c>
      <c r="C13" s="106">
        <v>5242</v>
      </c>
      <c r="D13" s="106">
        <v>7072</v>
      </c>
      <c r="E13" s="106">
        <v>8044</v>
      </c>
      <c r="F13" s="106">
        <v>8338</v>
      </c>
      <c r="G13" s="106">
        <v>6156</v>
      </c>
      <c r="H13" s="106">
        <v>4329</v>
      </c>
      <c r="I13" s="106">
        <v>2843</v>
      </c>
      <c r="J13" s="106">
        <v>1861</v>
      </c>
      <c r="K13" s="106">
        <v>1307</v>
      </c>
      <c r="L13" s="106">
        <v>915</v>
      </c>
      <c r="M13" s="106">
        <v>0</v>
      </c>
    </row>
    <row r="14" spans="1:13" x14ac:dyDescent="0.3">
      <c r="A14" s="144" t="s">
        <v>51</v>
      </c>
      <c r="B14" s="106">
        <f t="shared" si="0"/>
        <v>1147</v>
      </c>
      <c r="C14" s="106">
        <v>187</v>
      </c>
      <c r="D14" s="106">
        <v>330</v>
      </c>
      <c r="E14" s="106">
        <v>314</v>
      </c>
      <c r="F14" s="106">
        <v>153</v>
      </c>
      <c r="G14" s="106">
        <v>67</v>
      </c>
      <c r="H14" s="106">
        <v>45</v>
      </c>
      <c r="I14" s="106">
        <v>31</v>
      </c>
      <c r="J14" s="106">
        <v>10</v>
      </c>
      <c r="K14" s="106">
        <v>8</v>
      </c>
      <c r="L14" s="106">
        <v>2</v>
      </c>
      <c r="M14" s="106">
        <v>0</v>
      </c>
    </row>
    <row r="15" spans="1:13" x14ac:dyDescent="0.3">
      <c r="A15" s="148" t="s">
        <v>52</v>
      </c>
      <c r="B15" s="106">
        <f t="shared" si="0"/>
        <v>2372</v>
      </c>
      <c r="C15" s="106">
        <v>226</v>
      </c>
      <c r="D15" s="106">
        <v>458</v>
      </c>
      <c r="E15" s="106">
        <v>502</v>
      </c>
      <c r="F15" s="106">
        <v>522</v>
      </c>
      <c r="G15" s="106">
        <v>309</v>
      </c>
      <c r="H15" s="106">
        <v>177</v>
      </c>
      <c r="I15" s="106">
        <v>101</v>
      </c>
      <c r="J15" s="106">
        <v>40</v>
      </c>
      <c r="K15" s="106">
        <v>22</v>
      </c>
      <c r="L15" s="106">
        <v>15</v>
      </c>
      <c r="M15" s="106">
        <v>0</v>
      </c>
    </row>
    <row r="16" spans="1:13" x14ac:dyDescent="0.3">
      <c r="A16" s="144" t="s">
        <v>53</v>
      </c>
      <c r="B16" s="106">
        <f t="shared" si="0"/>
        <v>143</v>
      </c>
      <c r="C16" s="106">
        <v>5</v>
      </c>
      <c r="D16" s="106">
        <v>14</v>
      </c>
      <c r="E16" s="106">
        <v>17</v>
      </c>
      <c r="F16" s="106">
        <v>18</v>
      </c>
      <c r="G16" s="106">
        <v>24</v>
      </c>
      <c r="H16" s="106">
        <v>23</v>
      </c>
      <c r="I16" s="106">
        <v>15</v>
      </c>
      <c r="J16" s="106">
        <v>9</v>
      </c>
      <c r="K16" s="106">
        <v>8</v>
      </c>
      <c r="L16" s="106">
        <v>10</v>
      </c>
      <c r="M16" s="106">
        <v>0</v>
      </c>
    </row>
    <row r="17" spans="1:13" x14ac:dyDescent="0.3">
      <c r="A17" s="144" t="s">
        <v>54</v>
      </c>
      <c r="B17" s="106">
        <f t="shared" si="0"/>
        <v>1944</v>
      </c>
      <c r="C17" s="106">
        <v>103</v>
      </c>
      <c r="D17" s="106">
        <v>262</v>
      </c>
      <c r="E17" s="106">
        <v>401</v>
      </c>
      <c r="F17" s="106">
        <v>369</v>
      </c>
      <c r="G17" s="106">
        <v>309</v>
      </c>
      <c r="H17" s="106">
        <v>210</v>
      </c>
      <c r="I17" s="106">
        <v>141</v>
      </c>
      <c r="J17" s="106">
        <v>76</v>
      </c>
      <c r="K17" s="106">
        <v>37</v>
      </c>
      <c r="L17" s="106">
        <v>36</v>
      </c>
      <c r="M17" s="106">
        <v>0</v>
      </c>
    </row>
    <row r="18" spans="1:13" x14ac:dyDescent="0.3">
      <c r="A18" s="144" t="s">
        <v>55</v>
      </c>
      <c r="B18" s="106">
        <f t="shared" si="0"/>
        <v>1203</v>
      </c>
      <c r="C18" s="106">
        <v>118</v>
      </c>
      <c r="D18" s="106">
        <v>251</v>
      </c>
      <c r="E18" s="106">
        <v>324</v>
      </c>
      <c r="F18" s="106">
        <v>188</v>
      </c>
      <c r="G18" s="106">
        <v>130</v>
      </c>
      <c r="H18" s="106">
        <v>83</v>
      </c>
      <c r="I18" s="106">
        <v>51</v>
      </c>
      <c r="J18" s="106">
        <v>27</v>
      </c>
      <c r="K18" s="106">
        <v>20</v>
      </c>
      <c r="L18" s="106">
        <v>10</v>
      </c>
      <c r="M18" s="106">
        <v>1</v>
      </c>
    </row>
    <row r="19" spans="1:13" x14ac:dyDescent="0.3">
      <c r="A19" s="144" t="s">
        <v>257</v>
      </c>
      <c r="B19" s="106">
        <f t="shared" si="0"/>
        <v>127</v>
      </c>
      <c r="C19" s="106">
        <v>0</v>
      </c>
      <c r="D19" s="106">
        <v>0</v>
      </c>
      <c r="E19" s="106">
        <v>0</v>
      </c>
      <c r="F19" s="106">
        <v>0</v>
      </c>
      <c r="G19" s="106">
        <v>1</v>
      </c>
      <c r="H19" s="106">
        <v>0</v>
      </c>
      <c r="I19" s="106">
        <v>0</v>
      </c>
      <c r="J19" s="106">
        <v>2</v>
      </c>
      <c r="K19" s="106">
        <v>1</v>
      </c>
      <c r="L19" s="106">
        <v>0</v>
      </c>
      <c r="M19" s="106">
        <v>123</v>
      </c>
    </row>
    <row r="20" spans="1:13" x14ac:dyDescent="0.3">
      <c r="A20" s="144" t="s">
        <v>44</v>
      </c>
      <c r="B20" s="106">
        <f t="shared" si="0"/>
        <v>4186</v>
      </c>
      <c r="C20" s="106">
        <v>31</v>
      </c>
      <c r="D20" s="106">
        <v>126</v>
      </c>
      <c r="E20" s="106">
        <v>404</v>
      </c>
      <c r="F20" s="106">
        <v>798</v>
      </c>
      <c r="G20" s="106">
        <v>989</v>
      </c>
      <c r="H20" s="106">
        <v>769</v>
      </c>
      <c r="I20" s="106">
        <v>508</v>
      </c>
      <c r="J20" s="106">
        <v>343</v>
      </c>
      <c r="K20" s="106">
        <v>153</v>
      </c>
      <c r="L20" s="106">
        <v>53</v>
      </c>
      <c r="M20" s="106">
        <v>12</v>
      </c>
    </row>
    <row r="21" spans="1:13" x14ac:dyDescent="0.3">
      <c r="A21" s="144" t="s">
        <v>56</v>
      </c>
      <c r="B21" s="106">
        <f t="shared" si="0"/>
        <v>1911</v>
      </c>
      <c r="C21" s="106">
        <v>13</v>
      </c>
      <c r="D21" s="106">
        <v>95</v>
      </c>
      <c r="E21" s="106">
        <v>240</v>
      </c>
      <c r="F21" s="106">
        <v>430</v>
      </c>
      <c r="G21" s="106">
        <v>418</v>
      </c>
      <c r="H21" s="106">
        <v>302</v>
      </c>
      <c r="I21" s="106">
        <v>175</v>
      </c>
      <c r="J21" s="106">
        <v>108</v>
      </c>
      <c r="K21" s="106">
        <v>69</v>
      </c>
      <c r="L21" s="106">
        <v>58</v>
      </c>
      <c r="M21" s="106">
        <v>3</v>
      </c>
    </row>
    <row r="22" spans="1:13" x14ac:dyDescent="0.3">
      <c r="A22" s="144" t="s">
        <v>57</v>
      </c>
      <c r="B22" s="106">
        <f t="shared" si="0"/>
        <v>415</v>
      </c>
      <c r="C22" s="106">
        <v>54</v>
      </c>
      <c r="D22" s="106">
        <v>87</v>
      </c>
      <c r="E22" s="106">
        <v>113</v>
      </c>
      <c r="F22" s="106">
        <v>75</v>
      </c>
      <c r="G22" s="106">
        <v>40</v>
      </c>
      <c r="H22" s="106">
        <v>18</v>
      </c>
      <c r="I22" s="106">
        <v>12</v>
      </c>
      <c r="J22" s="106">
        <v>10</v>
      </c>
      <c r="K22" s="106">
        <v>2</v>
      </c>
      <c r="L22" s="106">
        <v>4</v>
      </c>
      <c r="M22" s="106">
        <v>0</v>
      </c>
    </row>
    <row r="23" spans="1:13" x14ac:dyDescent="0.3">
      <c r="A23" s="144" t="s">
        <v>58</v>
      </c>
      <c r="B23" s="106">
        <f t="shared" si="0"/>
        <v>19914</v>
      </c>
      <c r="C23" s="106">
        <v>3659</v>
      </c>
      <c r="D23" s="106">
        <v>4225</v>
      </c>
      <c r="E23" s="106">
        <v>3838</v>
      </c>
      <c r="F23" s="106">
        <v>3128</v>
      </c>
      <c r="G23" s="106">
        <v>1881</v>
      </c>
      <c r="H23" s="106">
        <v>1217</v>
      </c>
      <c r="I23" s="106">
        <v>872</v>
      </c>
      <c r="J23" s="106">
        <v>549</v>
      </c>
      <c r="K23" s="106">
        <v>318</v>
      </c>
      <c r="L23" s="106">
        <v>220</v>
      </c>
      <c r="M23" s="106">
        <v>7</v>
      </c>
    </row>
    <row r="24" spans="1:13" x14ac:dyDescent="0.3">
      <c r="A24" s="145" t="s">
        <v>0</v>
      </c>
      <c r="B24" s="22">
        <f>SUM(B5:B23)</f>
        <v>232283</v>
      </c>
      <c r="C24" s="22">
        <f>SUM(C5:C23)</f>
        <v>28487</v>
      </c>
      <c r="D24" s="22">
        <f t="shared" ref="D24:M24" si="1">SUM(D5:D23)</f>
        <v>39572</v>
      </c>
      <c r="E24" s="22">
        <f t="shared" si="1"/>
        <v>44957</v>
      </c>
      <c r="F24" s="22">
        <f t="shared" si="1"/>
        <v>42243</v>
      </c>
      <c r="G24" s="22">
        <f t="shared" si="1"/>
        <v>29276</v>
      </c>
      <c r="H24" s="22">
        <f t="shared" si="1"/>
        <v>19090</v>
      </c>
      <c r="I24" s="22">
        <f t="shared" si="1"/>
        <v>12644</v>
      </c>
      <c r="J24" s="22">
        <f t="shared" si="1"/>
        <v>7565</v>
      </c>
      <c r="K24" s="22">
        <f t="shared" si="1"/>
        <v>4893</v>
      </c>
      <c r="L24" s="22">
        <f t="shared" si="1"/>
        <v>3399</v>
      </c>
      <c r="M24" s="22">
        <f t="shared" si="1"/>
        <v>157</v>
      </c>
    </row>
  </sheetData>
  <mergeCells count="2">
    <mergeCell ref="A3:A4"/>
    <mergeCell ref="B3:M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ColWidth="9" defaultRowHeight="15" x14ac:dyDescent="0.25"/>
  <cols>
    <col min="1" max="1" width="62.59765625" style="3" customWidth="1"/>
    <col min="2" max="2" width="12.8984375" style="3" bestFit="1" customWidth="1"/>
    <col min="3" max="3" width="13.69921875" style="3" bestFit="1" customWidth="1"/>
    <col min="4" max="4" width="11.69921875" style="3" bestFit="1" customWidth="1"/>
    <col min="5" max="5" width="12.8984375" style="3" bestFit="1" customWidth="1"/>
    <col min="6" max="6" width="10.69921875" style="3" bestFit="1" customWidth="1"/>
    <col min="7" max="16384" width="9" style="3"/>
  </cols>
  <sheetData>
    <row r="1" spans="1:6" x14ac:dyDescent="0.25">
      <c r="A1" s="2" t="s">
        <v>378</v>
      </c>
    </row>
    <row r="3" spans="1:6" x14ac:dyDescent="0.25">
      <c r="A3" s="163" t="s">
        <v>61</v>
      </c>
      <c r="B3" s="154" t="s">
        <v>120</v>
      </c>
      <c r="C3" s="154"/>
      <c r="D3" s="154"/>
      <c r="E3" s="154"/>
      <c r="F3" s="154"/>
    </row>
    <row r="4" spans="1:6" x14ac:dyDescent="0.25">
      <c r="A4" s="163"/>
      <c r="B4" s="141" t="s">
        <v>0</v>
      </c>
      <c r="C4" s="141" t="s">
        <v>158</v>
      </c>
      <c r="D4" s="141" t="s">
        <v>108</v>
      </c>
      <c r="E4" s="141" t="s">
        <v>109</v>
      </c>
      <c r="F4" s="141" t="s">
        <v>80</v>
      </c>
    </row>
    <row r="5" spans="1:6" x14ac:dyDescent="0.25">
      <c r="A5" s="144" t="s">
        <v>92</v>
      </c>
      <c r="B5" s="106">
        <v>405</v>
      </c>
      <c r="C5" s="106">
        <v>0</v>
      </c>
      <c r="D5" s="106">
        <v>47</v>
      </c>
      <c r="E5" s="106">
        <v>358</v>
      </c>
      <c r="F5" s="106">
        <v>0</v>
      </c>
    </row>
    <row r="6" spans="1:6" x14ac:dyDescent="0.25">
      <c r="A6" s="144" t="s">
        <v>45</v>
      </c>
      <c r="B6" s="106">
        <v>284</v>
      </c>
      <c r="C6" s="106">
        <v>0</v>
      </c>
      <c r="D6" s="106">
        <v>22</v>
      </c>
      <c r="E6" s="106">
        <v>262</v>
      </c>
      <c r="F6" s="106">
        <v>0</v>
      </c>
    </row>
    <row r="7" spans="1:6" x14ac:dyDescent="0.25">
      <c r="A7" s="144" t="s">
        <v>42</v>
      </c>
      <c r="B7" s="106">
        <v>16617</v>
      </c>
      <c r="C7" s="106">
        <v>6</v>
      </c>
      <c r="D7" s="106">
        <v>5053</v>
      </c>
      <c r="E7" s="106">
        <v>11558</v>
      </c>
      <c r="F7" s="106">
        <v>0</v>
      </c>
    </row>
    <row r="8" spans="1:6" x14ac:dyDescent="0.25">
      <c r="A8" s="144" t="s">
        <v>46</v>
      </c>
      <c r="B8" s="106">
        <v>70</v>
      </c>
      <c r="C8" s="106">
        <v>0</v>
      </c>
      <c r="D8" s="106">
        <v>8</v>
      </c>
      <c r="E8" s="106">
        <v>61</v>
      </c>
      <c r="F8" s="106">
        <v>1</v>
      </c>
    </row>
    <row r="9" spans="1:6" x14ac:dyDescent="0.25">
      <c r="A9" s="144" t="s">
        <v>47</v>
      </c>
      <c r="B9" s="106">
        <v>1319</v>
      </c>
      <c r="C9" s="106">
        <v>1</v>
      </c>
      <c r="D9" s="106">
        <v>269</v>
      </c>
      <c r="E9" s="106">
        <v>1048</v>
      </c>
      <c r="F9" s="106">
        <v>1</v>
      </c>
    </row>
    <row r="10" spans="1:6" x14ac:dyDescent="0.25">
      <c r="A10" s="144" t="s">
        <v>43</v>
      </c>
      <c r="B10" s="106">
        <v>170</v>
      </c>
      <c r="C10" s="106">
        <v>0</v>
      </c>
      <c r="D10" s="106">
        <v>27</v>
      </c>
      <c r="E10" s="106">
        <v>143</v>
      </c>
      <c r="F10" s="106">
        <v>0</v>
      </c>
    </row>
    <row r="11" spans="1:6" x14ac:dyDescent="0.25">
      <c r="A11" s="144" t="s">
        <v>48</v>
      </c>
      <c r="B11" s="106">
        <v>133273</v>
      </c>
      <c r="C11" s="106">
        <v>39</v>
      </c>
      <c r="D11" s="106">
        <v>48936</v>
      </c>
      <c r="E11" s="106">
        <v>84298</v>
      </c>
      <c r="F11" s="106">
        <v>0</v>
      </c>
    </row>
    <row r="12" spans="1:6" x14ac:dyDescent="0.25">
      <c r="A12" s="144" t="s">
        <v>49</v>
      </c>
      <c r="B12" s="106">
        <v>676</v>
      </c>
      <c r="C12" s="106">
        <v>0</v>
      </c>
      <c r="D12" s="106">
        <v>89</v>
      </c>
      <c r="E12" s="106">
        <v>587</v>
      </c>
      <c r="F12" s="106">
        <v>0</v>
      </c>
    </row>
    <row r="13" spans="1:6" x14ac:dyDescent="0.25">
      <c r="A13" s="144" t="s">
        <v>50</v>
      </c>
      <c r="B13" s="106">
        <v>46107</v>
      </c>
      <c r="C13" s="106">
        <v>10</v>
      </c>
      <c r="D13" s="106">
        <v>14492</v>
      </c>
      <c r="E13" s="106">
        <v>31605</v>
      </c>
      <c r="F13" s="106">
        <v>0</v>
      </c>
    </row>
    <row r="14" spans="1:6" x14ac:dyDescent="0.25">
      <c r="A14" s="144" t="s">
        <v>51</v>
      </c>
      <c r="B14" s="106">
        <v>1147</v>
      </c>
      <c r="C14" s="106">
        <v>0</v>
      </c>
      <c r="D14" s="106">
        <v>614</v>
      </c>
      <c r="E14" s="106">
        <v>533</v>
      </c>
      <c r="F14" s="106">
        <v>0</v>
      </c>
    </row>
    <row r="15" spans="1:6" x14ac:dyDescent="0.25">
      <c r="A15" s="144" t="s">
        <v>52</v>
      </c>
      <c r="B15" s="106">
        <v>2372</v>
      </c>
      <c r="C15" s="106">
        <v>0</v>
      </c>
      <c r="D15" s="106">
        <v>832</v>
      </c>
      <c r="E15" s="106">
        <v>1540</v>
      </c>
      <c r="F15" s="106">
        <v>0</v>
      </c>
    </row>
    <row r="16" spans="1:6" x14ac:dyDescent="0.25">
      <c r="A16" s="144" t="s">
        <v>53</v>
      </c>
      <c r="B16" s="106">
        <v>143</v>
      </c>
      <c r="C16" s="106">
        <v>0</v>
      </c>
      <c r="D16" s="106">
        <v>24</v>
      </c>
      <c r="E16" s="106">
        <v>119</v>
      </c>
      <c r="F16" s="106">
        <v>0</v>
      </c>
    </row>
    <row r="17" spans="1:6" x14ac:dyDescent="0.25">
      <c r="A17" s="144" t="s">
        <v>54</v>
      </c>
      <c r="B17" s="106">
        <v>1944</v>
      </c>
      <c r="C17" s="106">
        <v>0</v>
      </c>
      <c r="D17" s="106">
        <v>479</v>
      </c>
      <c r="E17" s="106">
        <v>1465</v>
      </c>
      <c r="F17" s="106">
        <v>0</v>
      </c>
    </row>
    <row r="18" spans="1:6" x14ac:dyDescent="0.25">
      <c r="A18" s="144" t="s">
        <v>55</v>
      </c>
      <c r="B18" s="106">
        <v>1203</v>
      </c>
      <c r="C18" s="106">
        <v>1</v>
      </c>
      <c r="D18" s="106">
        <v>457</v>
      </c>
      <c r="E18" s="106">
        <v>745</v>
      </c>
      <c r="F18" s="106">
        <v>0</v>
      </c>
    </row>
    <row r="19" spans="1:6" x14ac:dyDescent="0.25">
      <c r="A19" s="144" t="s">
        <v>257</v>
      </c>
      <c r="B19" s="106">
        <v>127</v>
      </c>
      <c r="C19" s="106">
        <v>0</v>
      </c>
      <c r="D19" s="106">
        <v>0</v>
      </c>
      <c r="E19" s="106">
        <v>4</v>
      </c>
      <c r="F19" s="106">
        <v>123</v>
      </c>
    </row>
    <row r="20" spans="1:6" x14ac:dyDescent="0.25">
      <c r="A20" s="144" t="s">
        <v>44</v>
      </c>
      <c r="B20" s="106">
        <v>4186</v>
      </c>
      <c r="C20" s="106">
        <v>0</v>
      </c>
      <c r="D20" s="106">
        <v>231</v>
      </c>
      <c r="E20" s="106">
        <v>3946</v>
      </c>
      <c r="F20" s="106">
        <v>9</v>
      </c>
    </row>
    <row r="21" spans="1:6" x14ac:dyDescent="0.25">
      <c r="A21" s="144" t="s">
        <v>56</v>
      </c>
      <c r="B21" s="106">
        <v>1911</v>
      </c>
      <c r="C21" s="106">
        <v>0</v>
      </c>
      <c r="D21" s="106">
        <v>157</v>
      </c>
      <c r="E21" s="106">
        <v>1751</v>
      </c>
      <c r="F21" s="106">
        <v>3</v>
      </c>
    </row>
    <row r="22" spans="1:6" x14ac:dyDescent="0.25">
      <c r="A22" s="144" t="s">
        <v>57</v>
      </c>
      <c r="B22" s="106">
        <v>415</v>
      </c>
      <c r="C22" s="106">
        <v>0</v>
      </c>
      <c r="D22" s="106">
        <v>188</v>
      </c>
      <c r="E22" s="106">
        <v>227</v>
      </c>
      <c r="F22" s="106">
        <v>0</v>
      </c>
    </row>
    <row r="23" spans="1:6" x14ac:dyDescent="0.25">
      <c r="A23" s="144" t="s">
        <v>58</v>
      </c>
      <c r="B23" s="106">
        <v>19914</v>
      </c>
      <c r="C23" s="106">
        <v>7</v>
      </c>
      <c r="D23" s="106">
        <v>9107</v>
      </c>
      <c r="E23" s="106">
        <v>10800</v>
      </c>
      <c r="F23" s="106">
        <v>0</v>
      </c>
    </row>
    <row r="24" spans="1:6" x14ac:dyDescent="0.25">
      <c r="A24" s="145" t="s">
        <v>0</v>
      </c>
      <c r="B24" s="95">
        <v>232283</v>
      </c>
      <c r="C24" s="95">
        <v>64</v>
      </c>
      <c r="D24" s="95">
        <v>81032</v>
      </c>
      <c r="E24" s="95">
        <v>151050</v>
      </c>
      <c r="F24" s="95">
        <v>137</v>
      </c>
    </row>
  </sheetData>
  <mergeCells count="2">
    <mergeCell ref="A3:A4"/>
    <mergeCell ref="B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D12"/>
  <sheetViews>
    <sheetView workbookViewId="0"/>
  </sheetViews>
  <sheetFormatPr defaultColWidth="26.8984375" defaultRowHeight="15.6" x14ac:dyDescent="0.3"/>
  <cols>
    <col min="1" max="1" width="36.5" customWidth="1"/>
    <col min="2" max="2" width="8.19921875" bestFit="1" customWidth="1"/>
    <col min="3" max="3" width="10.69921875" bestFit="1" customWidth="1"/>
    <col min="4" max="4" width="8" bestFit="1" customWidth="1"/>
  </cols>
  <sheetData>
    <row r="1" spans="1:4" x14ac:dyDescent="0.3">
      <c r="A1" s="2" t="s">
        <v>253</v>
      </c>
    </row>
    <row r="3" spans="1:4" ht="30" x14ac:dyDescent="0.3">
      <c r="A3" s="18" t="s">
        <v>249</v>
      </c>
      <c r="B3" s="19" t="s">
        <v>0</v>
      </c>
      <c r="C3" s="19" t="s">
        <v>250</v>
      </c>
      <c r="D3" s="19" t="s">
        <v>178</v>
      </c>
    </row>
    <row r="4" spans="1:4" x14ac:dyDescent="0.3">
      <c r="A4" s="7" t="s">
        <v>145</v>
      </c>
      <c r="B4" s="20">
        <v>229926</v>
      </c>
      <c r="C4" s="20">
        <v>102146</v>
      </c>
      <c r="D4" s="21">
        <v>44.4</v>
      </c>
    </row>
    <row r="5" spans="1:4" x14ac:dyDescent="0.3">
      <c r="A5" s="7" t="s">
        <v>62</v>
      </c>
      <c r="B5" s="20">
        <v>229926</v>
      </c>
      <c r="C5" s="20">
        <v>92234</v>
      </c>
      <c r="D5" s="21">
        <v>40.1</v>
      </c>
    </row>
    <row r="6" spans="1:4" x14ac:dyDescent="0.3">
      <c r="A6" s="7" t="s">
        <v>251</v>
      </c>
      <c r="B6" s="20">
        <v>3272</v>
      </c>
      <c r="C6" s="20">
        <v>1786</v>
      </c>
      <c r="D6" s="21">
        <v>54.6</v>
      </c>
    </row>
    <row r="7" spans="1:4" x14ac:dyDescent="0.3">
      <c r="A7" s="7" t="s">
        <v>147</v>
      </c>
      <c r="B7" s="20">
        <v>222123</v>
      </c>
      <c r="C7" s="20">
        <v>15509</v>
      </c>
      <c r="D7" s="49">
        <v>7</v>
      </c>
    </row>
    <row r="8" spans="1:4" x14ac:dyDescent="0.3">
      <c r="A8" s="7" t="s">
        <v>252</v>
      </c>
      <c r="B8" s="20">
        <v>2458</v>
      </c>
      <c r="C8" s="20">
        <v>1594</v>
      </c>
      <c r="D8" s="21">
        <v>64.8</v>
      </c>
    </row>
    <row r="9" spans="1:4" x14ac:dyDescent="0.3">
      <c r="A9" s="7" t="s">
        <v>149</v>
      </c>
      <c r="B9" s="20">
        <v>232143</v>
      </c>
      <c r="C9" s="20">
        <v>10223</v>
      </c>
      <c r="D9" s="21">
        <v>4.4000000000000004</v>
      </c>
    </row>
    <row r="10" spans="1:4" x14ac:dyDescent="0.3">
      <c r="A10" s="7" t="s">
        <v>150</v>
      </c>
      <c r="B10" s="20">
        <v>232143</v>
      </c>
      <c r="C10" s="20">
        <v>28229</v>
      </c>
      <c r="D10" s="21">
        <v>12.2</v>
      </c>
    </row>
    <row r="11" spans="1:4" x14ac:dyDescent="0.3">
      <c r="A11" s="7" t="s">
        <v>151</v>
      </c>
      <c r="B11" s="20">
        <v>232146</v>
      </c>
      <c r="C11" s="20">
        <v>146039</v>
      </c>
      <c r="D11" s="21">
        <v>62.9</v>
      </c>
    </row>
    <row r="12" spans="1:4" ht="30" x14ac:dyDescent="0.3">
      <c r="A12" s="7" t="s">
        <v>399</v>
      </c>
      <c r="B12" s="20">
        <v>229926</v>
      </c>
      <c r="C12" s="20">
        <v>730</v>
      </c>
      <c r="D12" s="21">
        <v>0.3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ColWidth="9" defaultRowHeight="15" x14ac:dyDescent="0.25"/>
  <cols>
    <col min="1" max="1" width="63.8984375" style="3" bestFit="1" customWidth="1"/>
    <col min="2" max="2" width="9.69921875" style="3" bestFit="1" customWidth="1"/>
    <col min="3" max="3" width="8.3984375" style="3" bestFit="1" customWidth="1"/>
    <col min="4" max="4" width="7.69921875" style="3" bestFit="1" customWidth="1"/>
    <col min="5" max="16384" width="9" style="3"/>
  </cols>
  <sheetData>
    <row r="1" spans="1:9" ht="15.75" x14ac:dyDescent="0.25">
      <c r="A1" s="2" t="s">
        <v>380</v>
      </c>
    </row>
    <row r="3" spans="1:9" ht="15.6" x14ac:dyDescent="0.3">
      <c r="A3" s="163" t="s">
        <v>61</v>
      </c>
      <c r="B3" s="154" t="s">
        <v>379</v>
      </c>
      <c r="C3" s="154"/>
      <c r="D3" s="154"/>
      <c r="F3"/>
      <c r="G3"/>
      <c r="H3"/>
      <c r="I3"/>
    </row>
    <row r="4" spans="1:9" ht="15.6" x14ac:dyDescent="0.3">
      <c r="A4" s="163"/>
      <c r="B4" s="145" t="s">
        <v>0</v>
      </c>
      <c r="C4" s="145" t="s">
        <v>105</v>
      </c>
      <c r="D4" s="145" t="s">
        <v>106</v>
      </c>
      <c r="F4"/>
      <c r="G4"/>
      <c r="H4"/>
      <c r="I4"/>
    </row>
    <row r="5" spans="1:9" ht="15.6" x14ac:dyDescent="0.3">
      <c r="A5" s="144" t="s">
        <v>92</v>
      </c>
      <c r="B5" s="106">
        <v>112</v>
      </c>
      <c r="C5" s="21">
        <v>83</v>
      </c>
      <c r="D5" s="21">
        <v>29</v>
      </c>
      <c r="F5"/>
      <c r="G5"/>
      <c r="H5"/>
      <c r="I5"/>
    </row>
    <row r="6" spans="1:9" ht="15.6" x14ac:dyDescent="0.3">
      <c r="A6" s="144" t="s">
        <v>45</v>
      </c>
      <c r="B6" s="106">
        <v>180</v>
      </c>
      <c r="C6" s="21">
        <v>155</v>
      </c>
      <c r="D6" s="21">
        <v>25</v>
      </c>
      <c r="F6"/>
      <c r="G6"/>
      <c r="H6"/>
      <c r="I6"/>
    </row>
    <row r="7" spans="1:9" ht="15.6" x14ac:dyDescent="0.3">
      <c r="A7" s="144" t="s">
        <v>42</v>
      </c>
      <c r="B7" s="106">
        <v>14793</v>
      </c>
      <c r="C7" s="20">
        <v>8533</v>
      </c>
      <c r="D7" s="20">
        <v>6260</v>
      </c>
      <c r="F7"/>
      <c r="G7"/>
      <c r="H7"/>
      <c r="I7"/>
    </row>
    <row r="8" spans="1:9" ht="15.6" x14ac:dyDescent="0.3">
      <c r="A8" s="144" t="s">
        <v>46</v>
      </c>
      <c r="B8" s="106">
        <v>9</v>
      </c>
      <c r="C8" s="21">
        <v>8</v>
      </c>
      <c r="D8" s="21">
        <v>1</v>
      </c>
      <c r="F8"/>
      <c r="G8"/>
      <c r="H8"/>
      <c r="I8"/>
    </row>
    <row r="9" spans="1:9" ht="15.6" x14ac:dyDescent="0.3">
      <c r="A9" s="144" t="s">
        <v>47</v>
      </c>
      <c r="B9" s="106">
        <v>648</v>
      </c>
      <c r="C9" s="21">
        <v>362</v>
      </c>
      <c r="D9" s="21">
        <v>286</v>
      </c>
      <c r="F9"/>
      <c r="G9"/>
      <c r="H9"/>
      <c r="I9"/>
    </row>
    <row r="10" spans="1:9" ht="15.6" x14ac:dyDescent="0.3">
      <c r="A10" s="144" t="s">
        <v>43</v>
      </c>
      <c r="B10" s="106">
        <v>98</v>
      </c>
      <c r="C10" s="21">
        <v>89</v>
      </c>
      <c r="D10" s="21">
        <v>9</v>
      </c>
      <c r="F10"/>
      <c r="G10"/>
      <c r="H10"/>
      <c r="I10"/>
    </row>
    <row r="11" spans="1:9" ht="15.6" x14ac:dyDescent="0.3">
      <c r="A11" s="144" t="s">
        <v>48</v>
      </c>
      <c r="B11" s="106">
        <v>124701</v>
      </c>
      <c r="C11" s="20">
        <v>73410</v>
      </c>
      <c r="D11" s="20">
        <v>51291</v>
      </c>
      <c r="F11"/>
      <c r="G11"/>
      <c r="H11"/>
      <c r="I11"/>
    </row>
    <row r="12" spans="1:9" ht="15.6" x14ac:dyDescent="0.3">
      <c r="A12" s="144" t="s">
        <v>49</v>
      </c>
      <c r="B12" s="106">
        <v>237</v>
      </c>
      <c r="C12" s="21">
        <v>186</v>
      </c>
      <c r="D12" s="21">
        <v>51</v>
      </c>
      <c r="F12"/>
      <c r="G12"/>
      <c r="H12"/>
      <c r="I12"/>
    </row>
    <row r="13" spans="1:9" ht="15.6" x14ac:dyDescent="0.3">
      <c r="A13" s="144" t="s">
        <v>50</v>
      </c>
      <c r="B13" s="106">
        <v>43123</v>
      </c>
      <c r="C13" s="20">
        <v>29881</v>
      </c>
      <c r="D13" s="20">
        <v>13242</v>
      </c>
      <c r="F13"/>
      <c r="G13"/>
      <c r="H13"/>
      <c r="I13"/>
    </row>
    <row r="14" spans="1:9" ht="15.6" x14ac:dyDescent="0.3">
      <c r="A14" s="144" t="s">
        <v>51</v>
      </c>
      <c r="B14" s="106">
        <v>985</v>
      </c>
      <c r="C14" s="21">
        <v>814</v>
      </c>
      <c r="D14" s="21">
        <v>171</v>
      </c>
      <c r="F14"/>
      <c r="G14"/>
      <c r="H14"/>
      <c r="I14"/>
    </row>
    <row r="15" spans="1:9" ht="15.6" x14ac:dyDescent="0.3">
      <c r="A15" s="144" t="s">
        <v>52</v>
      </c>
      <c r="B15" s="106">
        <v>1174</v>
      </c>
      <c r="C15" s="21">
        <v>802</v>
      </c>
      <c r="D15" s="21">
        <v>372</v>
      </c>
      <c r="F15"/>
      <c r="G15"/>
      <c r="H15"/>
      <c r="I15"/>
    </row>
    <row r="16" spans="1:9" ht="15.6" x14ac:dyDescent="0.3">
      <c r="A16" s="144" t="s">
        <v>53</v>
      </c>
      <c r="B16" s="106">
        <v>87</v>
      </c>
      <c r="C16" s="21">
        <v>61</v>
      </c>
      <c r="D16" s="21">
        <v>26</v>
      </c>
      <c r="F16"/>
      <c r="G16"/>
      <c r="H16"/>
      <c r="I16"/>
    </row>
    <row r="17" spans="1:9" ht="15.6" x14ac:dyDescent="0.3">
      <c r="A17" s="144" t="s">
        <v>54</v>
      </c>
      <c r="B17" s="106">
        <v>1574</v>
      </c>
      <c r="C17" s="21">
        <v>943</v>
      </c>
      <c r="D17" s="21">
        <v>631</v>
      </c>
      <c r="F17"/>
      <c r="G17"/>
      <c r="H17"/>
      <c r="I17"/>
    </row>
    <row r="18" spans="1:9" ht="15.6" x14ac:dyDescent="0.3">
      <c r="A18" s="144" t="s">
        <v>55</v>
      </c>
      <c r="B18" s="106">
        <v>948</v>
      </c>
      <c r="C18" s="21">
        <v>725</v>
      </c>
      <c r="D18" s="21">
        <v>223</v>
      </c>
      <c r="F18"/>
      <c r="G18"/>
      <c r="H18"/>
      <c r="I18"/>
    </row>
    <row r="19" spans="1:9" ht="15.6" x14ac:dyDescent="0.3">
      <c r="A19" s="144" t="s">
        <v>44</v>
      </c>
      <c r="B19" s="106">
        <v>513</v>
      </c>
      <c r="C19" s="21">
        <v>333</v>
      </c>
      <c r="D19" s="21">
        <v>180</v>
      </c>
      <c r="F19"/>
      <c r="G19"/>
      <c r="H19"/>
      <c r="I19"/>
    </row>
    <row r="20" spans="1:9" ht="15.6" x14ac:dyDescent="0.3">
      <c r="A20" s="144" t="s">
        <v>56</v>
      </c>
      <c r="B20" s="106">
        <v>669</v>
      </c>
      <c r="C20" s="21">
        <v>441</v>
      </c>
      <c r="D20" s="21">
        <v>228</v>
      </c>
      <c r="F20"/>
      <c r="G20"/>
      <c r="H20"/>
      <c r="I20"/>
    </row>
    <row r="21" spans="1:9" ht="15.6" x14ac:dyDescent="0.3">
      <c r="A21" s="144" t="s">
        <v>57</v>
      </c>
      <c r="B21" s="106">
        <v>265</v>
      </c>
      <c r="C21" s="21">
        <v>222</v>
      </c>
      <c r="D21" s="21">
        <v>43</v>
      </c>
      <c r="F21"/>
      <c r="G21"/>
      <c r="H21"/>
      <c r="I21"/>
    </row>
    <row r="22" spans="1:9" ht="15.6" x14ac:dyDescent="0.3">
      <c r="A22" s="144" t="s">
        <v>58</v>
      </c>
      <c r="B22" s="106">
        <v>16125</v>
      </c>
      <c r="C22" s="21">
        <v>11803</v>
      </c>
      <c r="D22" s="21">
        <v>4322</v>
      </c>
      <c r="F22"/>
      <c r="G22"/>
      <c r="H22"/>
      <c r="I22"/>
    </row>
    <row r="23" spans="1:9" ht="15.6" x14ac:dyDescent="0.3">
      <c r="A23" s="145" t="s">
        <v>0</v>
      </c>
      <c r="B23" s="22">
        <v>206241</v>
      </c>
      <c r="C23" s="22">
        <v>128851</v>
      </c>
      <c r="D23" s="22">
        <v>77390</v>
      </c>
      <c r="F23"/>
      <c r="G23"/>
      <c r="H23"/>
      <c r="I23"/>
    </row>
  </sheetData>
  <mergeCells count="2">
    <mergeCell ref="A3:A4"/>
    <mergeCell ref="B3:D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workbookViewId="0"/>
  </sheetViews>
  <sheetFormatPr defaultColWidth="9" defaultRowHeight="15" x14ac:dyDescent="0.25"/>
  <cols>
    <col min="1" max="1" width="63.8984375" style="3" bestFit="1" customWidth="1"/>
    <col min="2" max="2" width="9.69921875" style="3" bestFit="1" customWidth="1"/>
    <col min="3" max="7" width="11.19921875" style="3" bestFit="1" customWidth="1"/>
    <col min="8" max="12" width="10.09765625" style="3" bestFit="1" customWidth="1"/>
    <col min="13" max="13" width="9.69921875" style="3" bestFit="1" customWidth="1"/>
    <col min="14" max="15" width="9" style="3"/>
    <col min="16" max="16" width="12.8984375" style="3" bestFit="1" customWidth="1"/>
    <col min="17" max="16384" width="9" style="3"/>
  </cols>
  <sheetData>
    <row r="1" spans="1:28" x14ac:dyDescent="0.25">
      <c r="A1" s="2" t="s">
        <v>382</v>
      </c>
    </row>
    <row r="3" spans="1:28" x14ac:dyDescent="0.25">
      <c r="A3" s="163" t="s">
        <v>61</v>
      </c>
      <c r="B3" s="154" t="s">
        <v>381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28" ht="63.75" customHeight="1" x14ac:dyDescent="0.3">
      <c r="A4" s="163"/>
      <c r="B4" s="65" t="s">
        <v>0</v>
      </c>
      <c r="C4" s="65" t="s">
        <v>110</v>
      </c>
      <c r="D4" s="65" t="s">
        <v>111</v>
      </c>
      <c r="E4" s="65" t="s">
        <v>112</v>
      </c>
      <c r="F4" s="65" t="s">
        <v>113</v>
      </c>
      <c r="G4" s="65" t="s">
        <v>114</v>
      </c>
      <c r="H4" s="65" t="s">
        <v>115</v>
      </c>
      <c r="I4" s="65" t="s">
        <v>116</v>
      </c>
      <c r="J4" s="65" t="s">
        <v>117</v>
      </c>
      <c r="K4" s="65" t="s">
        <v>118</v>
      </c>
      <c r="L4" s="65" t="s">
        <v>119</v>
      </c>
      <c r="M4" s="65" t="s">
        <v>80</v>
      </c>
      <c r="P4"/>
      <c r="Q4"/>
      <c r="R4"/>
      <c r="S4"/>
      <c r="T4"/>
      <c r="U4"/>
      <c r="V4"/>
      <c r="W4"/>
      <c r="X4"/>
      <c r="Y4"/>
      <c r="Z4"/>
      <c r="AA4"/>
      <c r="AB4"/>
    </row>
    <row r="5" spans="1:28" ht="15.6" x14ac:dyDescent="0.3">
      <c r="A5" s="144" t="s">
        <v>92</v>
      </c>
      <c r="B5" s="107">
        <v>112</v>
      </c>
      <c r="C5" s="106">
        <v>0</v>
      </c>
      <c r="D5" s="106">
        <v>0</v>
      </c>
      <c r="E5" s="106">
        <v>0</v>
      </c>
      <c r="F5" s="106">
        <v>0</v>
      </c>
      <c r="G5" s="106">
        <v>0</v>
      </c>
      <c r="H5" s="106">
        <v>0</v>
      </c>
      <c r="I5" s="106">
        <v>2</v>
      </c>
      <c r="J5" s="106">
        <v>1</v>
      </c>
      <c r="K5" s="106">
        <v>2</v>
      </c>
      <c r="L5" s="106">
        <v>1</v>
      </c>
      <c r="M5" s="106">
        <v>106</v>
      </c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5.6" x14ac:dyDescent="0.3">
      <c r="A6" s="144" t="s">
        <v>45</v>
      </c>
      <c r="B6" s="107">
        <v>180</v>
      </c>
      <c r="C6" s="106">
        <v>0</v>
      </c>
      <c r="D6" s="106">
        <v>0</v>
      </c>
      <c r="E6" s="106">
        <v>5</v>
      </c>
      <c r="F6" s="106">
        <v>2</v>
      </c>
      <c r="G6" s="106">
        <v>2</v>
      </c>
      <c r="H6" s="106">
        <v>2</v>
      </c>
      <c r="I6" s="106">
        <v>3</v>
      </c>
      <c r="J6" s="106">
        <v>3</v>
      </c>
      <c r="K6" s="106">
        <v>1</v>
      </c>
      <c r="L6" s="106">
        <v>0</v>
      </c>
      <c r="M6" s="106">
        <v>162</v>
      </c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15.6" x14ac:dyDescent="0.3">
      <c r="A7" s="144" t="s">
        <v>42</v>
      </c>
      <c r="B7" s="107">
        <v>14793</v>
      </c>
      <c r="C7" s="106">
        <v>40</v>
      </c>
      <c r="D7" s="106">
        <v>67</v>
      </c>
      <c r="E7" s="106">
        <v>96</v>
      </c>
      <c r="F7" s="106">
        <v>110</v>
      </c>
      <c r="G7" s="106">
        <v>86</v>
      </c>
      <c r="H7" s="106">
        <v>74</v>
      </c>
      <c r="I7" s="106">
        <v>70</v>
      </c>
      <c r="J7" s="106">
        <v>22</v>
      </c>
      <c r="K7" s="106">
        <v>24</v>
      </c>
      <c r="L7" s="106">
        <v>28</v>
      </c>
      <c r="M7" s="106">
        <v>14176</v>
      </c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15.6" x14ac:dyDescent="0.3">
      <c r="A8" s="144" t="s">
        <v>46</v>
      </c>
      <c r="B8" s="107">
        <v>9</v>
      </c>
      <c r="C8" s="106">
        <v>0</v>
      </c>
      <c r="D8" s="106">
        <v>0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1</v>
      </c>
      <c r="M8" s="106">
        <v>8</v>
      </c>
      <c r="P8"/>
      <c r="Q8"/>
      <c r="R8"/>
      <c r="S8"/>
      <c r="T8"/>
      <c r="U8"/>
      <c r="V8"/>
      <c r="W8"/>
      <c r="X8"/>
      <c r="Y8"/>
      <c r="Z8"/>
      <c r="AA8"/>
      <c r="AB8"/>
    </row>
    <row r="9" spans="1:28" ht="15.6" x14ac:dyDescent="0.3">
      <c r="A9" s="144" t="s">
        <v>47</v>
      </c>
      <c r="B9" s="107">
        <v>648</v>
      </c>
      <c r="C9" s="106">
        <v>3</v>
      </c>
      <c r="D9" s="106">
        <v>2</v>
      </c>
      <c r="E9" s="106">
        <v>5</v>
      </c>
      <c r="F9" s="106">
        <v>7</v>
      </c>
      <c r="G9" s="106">
        <v>5</v>
      </c>
      <c r="H9" s="106">
        <v>4</v>
      </c>
      <c r="I9" s="106">
        <v>6</v>
      </c>
      <c r="J9" s="106">
        <v>3</v>
      </c>
      <c r="K9" s="106">
        <v>2</v>
      </c>
      <c r="L9" s="106">
        <v>5</v>
      </c>
      <c r="M9" s="106">
        <v>606</v>
      </c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5.6" x14ac:dyDescent="0.3">
      <c r="A10" s="144" t="s">
        <v>43</v>
      </c>
      <c r="B10" s="107">
        <v>98</v>
      </c>
      <c r="C10" s="106">
        <v>0</v>
      </c>
      <c r="D10" s="106">
        <v>0</v>
      </c>
      <c r="E10" s="106">
        <v>2</v>
      </c>
      <c r="F10" s="106">
        <v>0</v>
      </c>
      <c r="G10" s="106">
        <v>0</v>
      </c>
      <c r="H10" s="106">
        <v>2</v>
      </c>
      <c r="I10" s="106">
        <v>3</v>
      </c>
      <c r="J10" s="106">
        <v>2</v>
      </c>
      <c r="K10" s="106">
        <v>0</v>
      </c>
      <c r="L10" s="106">
        <v>0</v>
      </c>
      <c r="M10" s="106">
        <v>89</v>
      </c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ht="15.6" x14ac:dyDescent="0.3">
      <c r="A11" s="144" t="s">
        <v>48</v>
      </c>
      <c r="B11" s="107">
        <v>124701</v>
      </c>
      <c r="C11" s="106">
        <v>305</v>
      </c>
      <c r="D11" s="106">
        <v>515</v>
      </c>
      <c r="E11" s="106">
        <v>674</v>
      </c>
      <c r="F11" s="106">
        <v>613</v>
      </c>
      <c r="G11" s="106">
        <v>458</v>
      </c>
      <c r="H11" s="106">
        <v>303</v>
      </c>
      <c r="I11" s="106">
        <v>217</v>
      </c>
      <c r="J11" s="106">
        <v>129</v>
      </c>
      <c r="K11" s="106">
        <v>112</v>
      </c>
      <c r="L11" s="106">
        <v>86</v>
      </c>
      <c r="M11" s="106">
        <v>121289</v>
      </c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5.6" x14ac:dyDescent="0.3">
      <c r="A12" s="144" t="s">
        <v>49</v>
      </c>
      <c r="B12" s="107">
        <v>237</v>
      </c>
      <c r="C12" s="106">
        <v>1</v>
      </c>
      <c r="D12" s="106">
        <v>1</v>
      </c>
      <c r="E12" s="106">
        <v>2</v>
      </c>
      <c r="F12" s="106">
        <v>3</v>
      </c>
      <c r="G12" s="106">
        <v>8</v>
      </c>
      <c r="H12" s="106">
        <v>4</v>
      </c>
      <c r="I12" s="106">
        <v>2</v>
      </c>
      <c r="J12" s="106">
        <v>3</v>
      </c>
      <c r="K12" s="106">
        <v>1</v>
      </c>
      <c r="L12" s="106">
        <v>5</v>
      </c>
      <c r="M12" s="106">
        <v>207</v>
      </c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5.6" x14ac:dyDescent="0.3">
      <c r="A13" s="144" t="s">
        <v>50</v>
      </c>
      <c r="B13" s="107">
        <v>43123</v>
      </c>
      <c r="C13" s="106">
        <v>116</v>
      </c>
      <c r="D13" s="106">
        <v>190</v>
      </c>
      <c r="E13" s="106">
        <v>222</v>
      </c>
      <c r="F13" s="106">
        <v>218</v>
      </c>
      <c r="G13" s="106">
        <v>216</v>
      </c>
      <c r="H13" s="106">
        <v>165</v>
      </c>
      <c r="I13" s="106">
        <v>123</v>
      </c>
      <c r="J13" s="106">
        <v>70</v>
      </c>
      <c r="K13" s="106">
        <v>53</v>
      </c>
      <c r="L13" s="106">
        <v>53</v>
      </c>
      <c r="M13" s="106">
        <v>41697</v>
      </c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5.6" x14ac:dyDescent="0.3">
      <c r="A14" s="144" t="s">
        <v>51</v>
      </c>
      <c r="B14" s="107">
        <v>985</v>
      </c>
      <c r="C14" s="106">
        <v>5</v>
      </c>
      <c r="D14" s="106">
        <v>20</v>
      </c>
      <c r="E14" s="106">
        <v>9</v>
      </c>
      <c r="F14" s="106">
        <v>9</v>
      </c>
      <c r="G14" s="106">
        <v>3</v>
      </c>
      <c r="H14" s="106">
        <v>6</v>
      </c>
      <c r="I14" s="106">
        <v>5</v>
      </c>
      <c r="J14" s="106">
        <v>2</v>
      </c>
      <c r="K14" s="106">
        <v>3</v>
      </c>
      <c r="L14" s="106">
        <v>1</v>
      </c>
      <c r="M14" s="106">
        <v>922</v>
      </c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5.6" x14ac:dyDescent="0.3">
      <c r="A15" s="144" t="s">
        <v>52</v>
      </c>
      <c r="B15" s="107">
        <v>1174</v>
      </c>
      <c r="C15" s="106">
        <v>5</v>
      </c>
      <c r="D15" s="106">
        <v>12</v>
      </c>
      <c r="E15" s="106">
        <v>19</v>
      </c>
      <c r="F15" s="106">
        <v>11</v>
      </c>
      <c r="G15" s="106">
        <v>11</v>
      </c>
      <c r="H15" s="106">
        <v>5</v>
      </c>
      <c r="I15" s="106">
        <v>6</v>
      </c>
      <c r="J15" s="106">
        <v>2</v>
      </c>
      <c r="K15" s="106">
        <v>1</v>
      </c>
      <c r="L15" s="106">
        <v>3</v>
      </c>
      <c r="M15" s="106">
        <v>1099</v>
      </c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5.6" x14ac:dyDescent="0.3">
      <c r="A16" s="144" t="s">
        <v>53</v>
      </c>
      <c r="B16" s="107">
        <v>87</v>
      </c>
      <c r="C16" s="106">
        <v>1</v>
      </c>
      <c r="D16" s="106">
        <v>0</v>
      </c>
      <c r="E16" s="106">
        <v>1</v>
      </c>
      <c r="F16" s="106">
        <v>0</v>
      </c>
      <c r="G16" s="106">
        <v>1</v>
      </c>
      <c r="H16" s="106">
        <v>0</v>
      </c>
      <c r="I16" s="106">
        <v>1</v>
      </c>
      <c r="J16" s="106">
        <v>0</v>
      </c>
      <c r="K16" s="106">
        <v>3</v>
      </c>
      <c r="L16" s="106">
        <v>0</v>
      </c>
      <c r="M16" s="106">
        <v>80</v>
      </c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5.6" x14ac:dyDescent="0.3">
      <c r="A17" s="144" t="s">
        <v>54</v>
      </c>
      <c r="B17" s="107">
        <v>1574</v>
      </c>
      <c r="C17" s="106">
        <v>3</v>
      </c>
      <c r="D17" s="106">
        <v>3</v>
      </c>
      <c r="E17" s="106">
        <v>7</v>
      </c>
      <c r="F17" s="106">
        <v>5</v>
      </c>
      <c r="G17" s="106">
        <v>6</v>
      </c>
      <c r="H17" s="106">
        <v>7</v>
      </c>
      <c r="I17" s="106">
        <v>4</v>
      </c>
      <c r="J17" s="106">
        <v>1</v>
      </c>
      <c r="K17" s="106">
        <v>3</v>
      </c>
      <c r="L17" s="106">
        <v>2</v>
      </c>
      <c r="M17" s="106">
        <v>1533</v>
      </c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5.6" x14ac:dyDescent="0.3">
      <c r="A18" s="144" t="s">
        <v>55</v>
      </c>
      <c r="B18" s="107">
        <v>948</v>
      </c>
      <c r="C18" s="106">
        <v>1</v>
      </c>
      <c r="D18" s="106">
        <v>10</v>
      </c>
      <c r="E18" s="106">
        <v>14</v>
      </c>
      <c r="F18" s="106">
        <v>9</v>
      </c>
      <c r="G18" s="106">
        <v>5</v>
      </c>
      <c r="H18" s="106">
        <v>6</v>
      </c>
      <c r="I18" s="106">
        <v>2</v>
      </c>
      <c r="J18" s="106">
        <v>0</v>
      </c>
      <c r="K18" s="106">
        <v>0</v>
      </c>
      <c r="L18" s="106">
        <v>1</v>
      </c>
      <c r="M18" s="106">
        <v>900</v>
      </c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5.6" x14ac:dyDescent="0.3">
      <c r="A19" s="144" t="s">
        <v>44</v>
      </c>
      <c r="B19" s="107">
        <v>513</v>
      </c>
      <c r="C19" s="106">
        <v>0</v>
      </c>
      <c r="D19" s="106">
        <v>4</v>
      </c>
      <c r="E19" s="106">
        <v>12</v>
      </c>
      <c r="F19" s="106">
        <v>15</v>
      </c>
      <c r="G19" s="106">
        <v>22</v>
      </c>
      <c r="H19" s="106">
        <v>16</v>
      </c>
      <c r="I19" s="106">
        <v>13</v>
      </c>
      <c r="J19" s="106">
        <v>18</v>
      </c>
      <c r="K19" s="106">
        <v>9</v>
      </c>
      <c r="L19" s="106">
        <v>10</v>
      </c>
      <c r="M19" s="106">
        <v>394</v>
      </c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5.6" x14ac:dyDescent="0.3">
      <c r="A20" s="144" t="s">
        <v>56</v>
      </c>
      <c r="B20" s="107">
        <v>669</v>
      </c>
      <c r="C20" s="106">
        <v>0</v>
      </c>
      <c r="D20" s="106">
        <v>2</v>
      </c>
      <c r="E20" s="106">
        <v>4</v>
      </c>
      <c r="F20" s="106">
        <v>7</v>
      </c>
      <c r="G20" s="106">
        <v>5</v>
      </c>
      <c r="H20" s="106">
        <v>5</v>
      </c>
      <c r="I20" s="106">
        <v>2</v>
      </c>
      <c r="J20" s="106">
        <v>4</v>
      </c>
      <c r="K20" s="106">
        <v>4</v>
      </c>
      <c r="L20" s="106">
        <v>4</v>
      </c>
      <c r="M20" s="106">
        <v>632</v>
      </c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5.6" x14ac:dyDescent="0.3">
      <c r="A21" s="144" t="s">
        <v>57</v>
      </c>
      <c r="B21" s="107">
        <v>265</v>
      </c>
      <c r="C21" s="106">
        <v>1</v>
      </c>
      <c r="D21" s="106">
        <v>4</v>
      </c>
      <c r="E21" s="106">
        <v>8</v>
      </c>
      <c r="F21" s="106">
        <v>6</v>
      </c>
      <c r="G21" s="106">
        <v>9</v>
      </c>
      <c r="H21" s="106">
        <v>4</v>
      </c>
      <c r="I21" s="106">
        <v>1</v>
      </c>
      <c r="J21" s="106">
        <v>3</v>
      </c>
      <c r="K21" s="106">
        <v>2</v>
      </c>
      <c r="L21" s="106">
        <v>0</v>
      </c>
      <c r="M21" s="106">
        <v>227</v>
      </c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5.6" x14ac:dyDescent="0.3">
      <c r="A22" s="144" t="s">
        <v>58</v>
      </c>
      <c r="B22" s="107">
        <v>16125</v>
      </c>
      <c r="C22" s="106">
        <v>94</v>
      </c>
      <c r="D22" s="106">
        <v>128</v>
      </c>
      <c r="E22" s="106">
        <v>154</v>
      </c>
      <c r="F22" s="106">
        <v>142</v>
      </c>
      <c r="G22" s="106">
        <v>77</v>
      </c>
      <c r="H22" s="106">
        <v>57</v>
      </c>
      <c r="I22" s="106">
        <v>30</v>
      </c>
      <c r="J22" s="106">
        <v>19</v>
      </c>
      <c r="K22" s="106">
        <v>18</v>
      </c>
      <c r="L22" s="106">
        <v>12</v>
      </c>
      <c r="M22" s="106">
        <v>15394</v>
      </c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5.6" x14ac:dyDescent="0.3">
      <c r="A23" s="145" t="s">
        <v>0</v>
      </c>
      <c r="B23" s="22">
        <v>206241</v>
      </c>
      <c r="C23" s="22">
        <v>575</v>
      </c>
      <c r="D23" s="22">
        <v>958</v>
      </c>
      <c r="E23" s="22">
        <v>1234</v>
      </c>
      <c r="F23" s="22">
        <v>1157</v>
      </c>
      <c r="G23" s="22">
        <v>914</v>
      </c>
      <c r="H23" s="22">
        <v>660</v>
      </c>
      <c r="I23" s="22">
        <v>490</v>
      </c>
      <c r="J23" s="22">
        <v>282</v>
      </c>
      <c r="K23" s="22">
        <v>238</v>
      </c>
      <c r="L23" s="22">
        <v>212</v>
      </c>
      <c r="M23" s="22">
        <v>199521</v>
      </c>
      <c r="P23"/>
      <c r="Q23"/>
      <c r="R23"/>
      <c r="S23"/>
      <c r="T23"/>
      <c r="U23"/>
      <c r="V23"/>
      <c r="W23"/>
      <c r="X23"/>
      <c r="Y23"/>
      <c r="Z23"/>
      <c r="AA23"/>
      <c r="AB23"/>
    </row>
    <row r="30" spans="1:28" x14ac:dyDescent="0.25">
      <c r="S30" s="108"/>
      <c r="T30" s="108"/>
    </row>
    <row r="34" spans="19:20" x14ac:dyDescent="0.25">
      <c r="S34" s="108"/>
      <c r="T34" s="108"/>
    </row>
    <row r="36" spans="19:20" x14ac:dyDescent="0.25">
      <c r="S36" s="108"/>
      <c r="T36" s="108"/>
    </row>
    <row r="38" spans="19:20" x14ac:dyDescent="0.25">
      <c r="S38" s="108"/>
      <c r="T38" s="108"/>
    </row>
    <row r="40" spans="19:20" x14ac:dyDescent="0.25">
      <c r="S40" s="108"/>
      <c r="T40" s="108"/>
    </row>
    <row r="45" spans="19:20" x14ac:dyDescent="0.25">
      <c r="S45" s="108"/>
      <c r="T45" s="108"/>
    </row>
    <row r="47" spans="19:20" x14ac:dyDescent="0.25">
      <c r="S47" s="108"/>
      <c r="T47" s="108"/>
    </row>
  </sheetData>
  <mergeCells count="2">
    <mergeCell ref="A3:A4"/>
    <mergeCell ref="B3:M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ColWidth="9" defaultRowHeight="15" x14ac:dyDescent="0.25"/>
  <cols>
    <col min="1" max="1" width="63.8984375" style="3" bestFit="1" customWidth="1"/>
    <col min="2" max="2" width="10.09765625" style="3" bestFit="1" customWidth="1"/>
    <col min="3" max="3" width="7.59765625" style="3" bestFit="1" customWidth="1"/>
    <col min="4" max="5" width="11.19921875" style="3" bestFit="1" customWidth="1"/>
    <col min="6" max="6" width="10.69921875" style="3" bestFit="1" customWidth="1"/>
    <col min="7" max="16384" width="9" style="3"/>
  </cols>
  <sheetData>
    <row r="1" spans="1:13" x14ac:dyDescent="0.25">
      <c r="A1" s="2" t="s">
        <v>383</v>
      </c>
    </row>
    <row r="3" spans="1:13" x14ac:dyDescent="0.25">
      <c r="A3" s="163" t="s">
        <v>61</v>
      </c>
      <c r="B3" s="154" t="s">
        <v>157</v>
      </c>
      <c r="C3" s="154"/>
      <c r="D3" s="154"/>
      <c r="E3" s="154"/>
      <c r="F3" s="154"/>
    </row>
    <row r="4" spans="1:13" ht="30" x14ac:dyDescent="0.3">
      <c r="A4" s="163"/>
      <c r="B4" s="145" t="s">
        <v>0</v>
      </c>
      <c r="C4" s="146" t="s">
        <v>158</v>
      </c>
      <c r="D4" s="145" t="s">
        <v>108</v>
      </c>
      <c r="E4" s="145" t="s">
        <v>109</v>
      </c>
      <c r="F4" s="145" t="s">
        <v>80</v>
      </c>
      <c r="H4"/>
      <c r="I4"/>
      <c r="J4"/>
      <c r="K4"/>
      <c r="L4"/>
      <c r="M4"/>
    </row>
    <row r="5" spans="1:13" ht="15.6" x14ac:dyDescent="0.3">
      <c r="A5" s="144" t="s">
        <v>92</v>
      </c>
      <c r="B5" s="107">
        <v>112</v>
      </c>
      <c r="C5" s="106">
        <v>0</v>
      </c>
      <c r="D5" s="106">
        <v>20</v>
      </c>
      <c r="E5" s="106">
        <v>88</v>
      </c>
      <c r="F5" s="106">
        <v>4</v>
      </c>
      <c r="H5"/>
      <c r="I5"/>
      <c r="J5"/>
      <c r="K5"/>
      <c r="L5"/>
      <c r="M5"/>
    </row>
    <row r="6" spans="1:13" ht="15.6" x14ac:dyDescent="0.3">
      <c r="A6" s="144" t="s">
        <v>45</v>
      </c>
      <c r="B6" s="107">
        <v>180</v>
      </c>
      <c r="C6" s="106">
        <v>0</v>
      </c>
      <c r="D6" s="106">
        <v>9</v>
      </c>
      <c r="E6" s="106">
        <v>170</v>
      </c>
      <c r="F6" s="106">
        <v>1</v>
      </c>
      <c r="H6"/>
      <c r="I6"/>
      <c r="J6"/>
      <c r="K6"/>
      <c r="L6"/>
      <c r="M6"/>
    </row>
    <row r="7" spans="1:13" ht="15.6" x14ac:dyDescent="0.3">
      <c r="A7" s="144" t="s">
        <v>42</v>
      </c>
      <c r="B7" s="107">
        <v>14792</v>
      </c>
      <c r="C7" s="106">
        <v>4</v>
      </c>
      <c r="D7" s="106">
        <v>4422</v>
      </c>
      <c r="E7" s="106">
        <v>10234</v>
      </c>
      <c r="F7" s="106">
        <v>132</v>
      </c>
      <c r="H7"/>
      <c r="I7"/>
      <c r="J7"/>
      <c r="K7"/>
      <c r="L7"/>
      <c r="M7"/>
    </row>
    <row r="8" spans="1:13" ht="15.6" x14ac:dyDescent="0.3">
      <c r="A8" s="144" t="s">
        <v>46</v>
      </c>
      <c r="B8" s="107">
        <v>9</v>
      </c>
      <c r="C8" s="106">
        <v>0</v>
      </c>
      <c r="D8" s="106">
        <v>0</v>
      </c>
      <c r="E8" s="106">
        <v>9</v>
      </c>
      <c r="F8" s="106">
        <v>0</v>
      </c>
      <c r="H8"/>
      <c r="I8"/>
      <c r="J8"/>
      <c r="K8"/>
      <c r="L8"/>
      <c r="M8"/>
    </row>
    <row r="9" spans="1:13" ht="15.6" x14ac:dyDescent="0.3">
      <c r="A9" s="144" t="s">
        <v>47</v>
      </c>
      <c r="B9" s="107">
        <v>647</v>
      </c>
      <c r="C9" s="106">
        <v>0</v>
      </c>
      <c r="D9" s="106">
        <v>122</v>
      </c>
      <c r="E9" s="106">
        <v>490</v>
      </c>
      <c r="F9" s="106">
        <v>35</v>
      </c>
      <c r="H9"/>
      <c r="I9"/>
      <c r="J9"/>
      <c r="K9"/>
      <c r="L9"/>
      <c r="M9"/>
    </row>
    <row r="10" spans="1:13" ht="15.6" x14ac:dyDescent="0.3">
      <c r="A10" s="144" t="s">
        <v>43</v>
      </c>
      <c r="B10" s="107">
        <v>98</v>
      </c>
      <c r="C10" s="106">
        <v>0</v>
      </c>
      <c r="D10" s="106">
        <v>18</v>
      </c>
      <c r="E10" s="106">
        <v>80</v>
      </c>
      <c r="F10" s="106">
        <v>0</v>
      </c>
      <c r="H10"/>
      <c r="I10"/>
      <c r="J10"/>
      <c r="K10"/>
      <c r="L10"/>
      <c r="M10"/>
    </row>
    <row r="11" spans="1:13" ht="15.6" x14ac:dyDescent="0.3">
      <c r="A11" s="144" t="s">
        <v>48</v>
      </c>
      <c r="B11" s="107">
        <v>124701</v>
      </c>
      <c r="C11" s="106">
        <v>33</v>
      </c>
      <c r="D11" s="106">
        <v>44891</v>
      </c>
      <c r="E11" s="106">
        <v>79033</v>
      </c>
      <c r="F11" s="106">
        <v>744</v>
      </c>
      <c r="H11"/>
      <c r="I11"/>
      <c r="J11"/>
      <c r="K11"/>
      <c r="L11"/>
      <c r="M11"/>
    </row>
    <row r="12" spans="1:13" ht="15.6" x14ac:dyDescent="0.3">
      <c r="A12" s="144" t="s">
        <v>49</v>
      </c>
      <c r="B12" s="107">
        <v>237</v>
      </c>
      <c r="C12" s="106">
        <v>0</v>
      </c>
      <c r="D12" s="106">
        <v>26</v>
      </c>
      <c r="E12" s="106">
        <v>206</v>
      </c>
      <c r="F12" s="106">
        <v>5</v>
      </c>
      <c r="H12"/>
      <c r="I12"/>
      <c r="J12"/>
      <c r="K12"/>
      <c r="L12"/>
      <c r="M12"/>
    </row>
    <row r="13" spans="1:13" ht="15.6" x14ac:dyDescent="0.3">
      <c r="A13" s="144" t="s">
        <v>50</v>
      </c>
      <c r="B13" s="107">
        <v>43122</v>
      </c>
      <c r="C13" s="106">
        <v>9</v>
      </c>
      <c r="D13" s="106">
        <v>13116</v>
      </c>
      <c r="E13" s="106">
        <v>29706</v>
      </c>
      <c r="F13" s="106">
        <v>291</v>
      </c>
      <c r="H13"/>
      <c r="I13"/>
      <c r="J13"/>
      <c r="K13"/>
      <c r="L13"/>
      <c r="M13"/>
    </row>
    <row r="14" spans="1:13" ht="15.6" x14ac:dyDescent="0.3">
      <c r="A14" s="144" t="s">
        <v>51</v>
      </c>
      <c r="B14" s="107">
        <v>985</v>
      </c>
      <c r="C14" s="106">
        <v>0</v>
      </c>
      <c r="D14" s="106">
        <v>532</v>
      </c>
      <c r="E14" s="106">
        <v>448</v>
      </c>
      <c r="F14" s="106">
        <v>5</v>
      </c>
      <c r="H14"/>
      <c r="I14"/>
      <c r="J14"/>
      <c r="K14"/>
      <c r="L14"/>
      <c r="M14"/>
    </row>
    <row r="15" spans="1:13" ht="15.6" x14ac:dyDescent="0.3">
      <c r="A15" s="144" t="s">
        <v>52</v>
      </c>
      <c r="B15" s="107">
        <v>1174</v>
      </c>
      <c r="C15" s="106">
        <v>0</v>
      </c>
      <c r="D15" s="106">
        <v>682</v>
      </c>
      <c r="E15" s="106">
        <v>485</v>
      </c>
      <c r="F15" s="106">
        <v>7</v>
      </c>
      <c r="H15"/>
      <c r="I15"/>
      <c r="J15"/>
      <c r="K15"/>
      <c r="L15"/>
      <c r="M15"/>
    </row>
    <row r="16" spans="1:13" ht="15.6" x14ac:dyDescent="0.3">
      <c r="A16" s="144" t="s">
        <v>53</v>
      </c>
      <c r="B16" s="107">
        <v>87</v>
      </c>
      <c r="C16" s="106">
        <v>0</v>
      </c>
      <c r="D16" s="106">
        <v>11</v>
      </c>
      <c r="E16" s="106">
        <v>75</v>
      </c>
      <c r="F16" s="106">
        <v>1</v>
      </c>
      <c r="H16"/>
      <c r="I16"/>
      <c r="J16"/>
      <c r="K16"/>
      <c r="L16"/>
      <c r="M16"/>
    </row>
    <row r="17" spans="1:13" ht="15.6" x14ac:dyDescent="0.3">
      <c r="A17" s="144" t="s">
        <v>54</v>
      </c>
      <c r="B17" s="107">
        <v>1574</v>
      </c>
      <c r="C17" s="106">
        <v>0</v>
      </c>
      <c r="D17" s="106">
        <v>406</v>
      </c>
      <c r="E17" s="106">
        <v>1165</v>
      </c>
      <c r="F17" s="106">
        <v>3</v>
      </c>
      <c r="H17"/>
      <c r="I17"/>
      <c r="J17"/>
      <c r="K17"/>
      <c r="L17"/>
      <c r="M17"/>
    </row>
    <row r="18" spans="1:13" ht="15.6" x14ac:dyDescent="0.3">
      <c r="A18" s="144" t="s">
        <v>55</v>
      </c>
      <c r="B18" s="107">
        <v>948</v>
      </c>
      <c r="C18" s="106">
        <v>0</v>
      </c>
      <c r="D18" s="106">
        <v>376</v>
      </c>
      <c r="E18" s="106">
        <v>567</v>
      </c>
      <c r="F18" s="106">
        <v>5</v>
      </c>
      <c r="H18"/>
      <c r="I18"/>
      <c r="J18"/>
      <c r="K18"/>
      <c r="L18"/>
      <c r="M18"/>
    </row>
    <row r="19" spans="1:13" ht="15.6" x14ac:dyDescent="0.3">
      <c r="A19" s="144" t="s">
        <v>44</v>
      </c>
      <c r="B19" s="107">
        <v>512</v>
      </c>
      <c r="C19" s="106">
        <v>0</v>
      </c>
      <c r="D19" s="106">
        <v>52</v>
      </c>
      <c r="E19" s="106">
        <v>410</v>
      </c>
      <c r="F19" s="106">
        <v>50</v>
      </c>
      <c r="H19"/>
      <c r="I19"/>
      <c r="J19"/>
      <c r="K19"/>
      <c r="L19"/>
      <c r="M19"/>
    </row>
    <row r="20" spans="1:13" ht="15.6" x14ac:dyDescent="0.3">
      <c r="A20" s="144" t="s">
        <v>56</v>
      </c>
      <c r="B20" s="107">
        <v>669</v>
      </c>
      <c r="C20" s="106">
        <v>0</v>
      </c>
      <c r="D20" s="106">
        <v>69</v>
      </c>
      <c r="E20" s="106">
        <v>586</v>
      </c>
      <c r="F20" s="106">
        <v>14</v>
      </c>
      <c r="H20"/>
      <c r="I20"/>
      <c r="J20"/>
      <c r="K20"/>
      <c r="L20"/>
      <c r="M20"/>
    </row>
    <row r="21" spans="1:13" ht="15.6" x14ac:dyDescent="0.3">
      <c r="A21" s="144" t="s">
        <v>57</v>
      </c>
      <c r="B21" s="107">
        <v>265</v>
      </c>
      <c r="C21" s="106">
        <v>1</v>
      </c>
      <c r="D21" s="106">
        <v>102</v>
      </c>
      <c r="E21" s="106">
        <v>150</v>
      </c>
      <c r="F21" s="106">
        <v>12</v>
      </c>
      <c r="H21"/>
      <c r="I21"/>
      <c r="J21"/>
      <c r="K21"/>
      <c r="L21"/>
      <c r="M21"/>
    </row>
    <row r="22" spans="1:13" ht="15.6" x14ac:dyDescent="0.3">
      <c r="A22" s="144" t="s">
        <v>58</v>
      </c>
      <c r="B22" s="107">
        <v>16125</v>
      </c>
      <c r="C22" s="106">
        <v>5</v>
      </c>
      <c r="D22" s="106">
        <v>8166</v>
      </c>
      <c r="E22" s="106">
        <v>7824</v>
      </c>
      <c r="F22" s="106">
        <v>130</v>
      </c>
      <c r="H22"/>
      <c r="I22"/>
      <c r="J22"/>
      <c r="K22"/>
      <c r="L22"/>
      <c r="M22"/>
    </row>
    <row r="23" spans="1:13" ht="15.6" x14ac:dyDescent="0.3">
      <c r="A23" s="145" t="s">
        <v>0</v>
      </c>
      <c r="B23" s="149">
        <v>206237</v>
      </c>
      <c r="C23" s="149">
        <v>52</v>
      </c>
      <c r="D23" s="149">
        <v>73020</v>
      </c>
      <c r="E23" s="149">
        <v>131726</v>
      </c>
      <c r="F23" s="149">
        <v>1439</v>
      </c>
      <c r="H23"/>
      <c r="I23"/>
      <c r="J23"/>
      <c r="K23"/>
      <c r="L23"/>
      <c r="M23"/>
    </row>
    <row r="24" spans="1:13" ht="15.6" x14ac:dyDescent="0.3">
      <c r="H24"/>
      <c r="I24"/>
      <c r="J24"/>
      <c r="K24"/>
      <c r="L24"/>
      <c r="M24"/>
    </row>
  </sheetData>
  <mergeCells count="2">
    <mergeCell ref="A3:A4"/>
    <mergeCell ref="B3:F3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/>
  </sheetViews>
  <sheetFormatPr defaultColWidth="9" defaultRowHeight="15" x14ac:dyDescent="0.25"/>
  <cols>
    <col min="1" max="1" width="63.8984375" style="3" bestFit="1" customWidth="1"/>
    <col min="2" max="2" width="12.3984375" style="3" bestFit="1" customWidth="1"/>
    <col min="3" max="3" width="15.09765625" style="3" bestFit="1" customWidth="1"/>
    <col min="4" max="4" width="20.19921875" style="3" bestFit="1" customWidth="1"/>
    <col min="5" max="5" width="10.59765625" style="3" bestFit="1" customWidth="1"/>
    <col min="6" max="16384" width="9" style="3"/>
  </cols>
  <sheetData>
    <row r="1" spans="1:18" ht="15.75" x14ac:dyDescent="0.25">
      <c r="A1" s="2" t="s">
        <v>384</v>
      </c>
    </row>
    <row r="2" spans="1:18" ht="15.6" x14ac:dyDescent="0.3">
      <c r="F2"/>
      <c r="G2"/>
      <c r="H2"/>
    </row>
    <row r="3" spans="1:18" ht="15.6" x14ac:dyDescent="0.3">
      <c r="A3" s="163" t="s">
        <v>61</v>
      </c>
      <c r="B3" s="154" t="s">
        <v>161</v>
      </c>
      <c r="C3" s="154"/>
      <c r="D3" s="154"/>
      <c r="E3" s="154"/>
      <c r="F3"/>
      <c r="G3"/>
      <c r="H3"/>
      <c r="J3"/>
      <c r="K3"/>
      <c r="L3"/>
      <c r="M3"/>
      <c r="N3"/>
      <c r="O3"/>
      <c r="P3"/>
      <c r="Q3"/>
      <c r="R3" t="s">
        <v>0</v>
      </c>
    </row>
    <row r="4" spans="1:18" ht="15.6" x14ac:dyDescent="0.3">
      <c r="A4" s="163"/>
      <c r="B4" s="145" t="s">
        <v>0</v>
      </c>
      <c r="C4" s="145" t="s">
        <v>128</v>
      </c>
      <c r="D4" s="145" t="s">
        <v>129</v>
      </c>
      <c r="E4" s="145" t="s">
        <v>80</v>
      </c>
      <c r="F4"/>
      <c r="G4"/>
      <c r="H4"/>
      <c r="J4"/>
      <c r="K4"/>
      <c r="L4"/>
      <c r="M4"/>
      <c r="N4"/>
      <c r="O4"/>
      <c r="P4"/>
      <c r="Q4"/>
      <c r="R4" t="s">
        <v>405</v>
      </c>
    </row>
    <row r="5" spans="1:18" ht="15.6" x14ac:dyDescent="0.3">
      <c r="A5" s="144" t="s">
        <v>92</v>
      </c>
      <c r="B5" s="106">
        <v>387</v>
      </c>
      <c r="C5" s="106">
        <v>366</v>
      </c>
      <c r="D5" s="106">
        <v>19</v>
      </c>
      <c r="E5" s="21">
        <v>2</v>
      </c>
      <c r="F5"/>
      <c r="G5"/>
      <c r="H5"/>
      <c r="J5"/>
      <c r="K5"/>
      <c r="L5"/>
      <c r="M5"/>
      <c r="N5"/>
      <c r="O5"/>
      <c r="P5"/>
      <c r="Q5"/>
      <c r="R5">
        <v>307</v>
      </c>
    </row>
    <row r="6" spans="1:18" ht="15.6" x14ac:dyDescent="0.3">
      <c r="A6" s="144" t="s">
        <v>45</v>
      </c>
      <c r="B6" s="106">
        <v>279</v>
      </c>
      <c r="C6" s="106">
        <v>261</v>
      </c>
      <c r="D6" s="106">
        <v>18</v>
      </c>
      <c r="E6" s="21">
        <v>0</v>
      </c>
      <c r="F6"/>
      <c r="G6"/>
      <c r="H6"/>
      <c r="J6"/>
      <c r="K6"/>
      <c r="L6"/>
      <c r="M6"/>
      <c r="N6"/>
      <c r="O6"/>
      <c r="P6"/>
      <c r="Q6"/>
      <c r="R6">
        <v>242</v>
      </c>
    </row>
    <row r="7" spans="1:18" ht="15.6" x14ac:dyDescent="0.3">
      <c r="A7" s="144" t="s">
        <v>42</v>
      </c>
      <c r="B7" s="106">
        <v>16554</v>
      </c>
      <c r="C7" s="106">
        <v>16262</v>
      </c>
      <c r="D7" s="106">
        <v>291</v>
      </c>
      <c r="E7" s="21">
        <v>1</v>
      </c>
      <c r="F7"/>
      <c r="G7"/>
      <c r="H7"/>
      <c r="J7"/>
      <c r="K7"/>
      <c r="L7"/>
      <c r="M7"/>
      <c r="N7"/>
      <c r="O7"/>
      <c r="P7"/>
      <c r="Q7"/>
      <c r="R7">
        <v>17741</v>
      </c>
    </row>
    <row r="8" spans="1:18" ht="15.6" x14ac:dyDescent="0.3">
      <c r="A8" s="144" t="s">
        <v>46</v>
      </c>
      <c r="B8" s="106">
        <v>33</v>
      </c>
      <c r="C8" s="106">
        <v>21</v>
      </c>
      <c r="D8" s="106">
        <v>12</v>
      </c>
      <c r="E8" s="21">
        <v>0</v>
      </c>
      <c r="F8"/>
      <c r="G8"/>
      <c r="H8"/>
      <c r="J8"/>
      <c r="K8"/>
      <c r="L8"/>
      <c r="M8"/>
      <c r="N8"/>
      <c r="O8"/>
      <c r="P8"/>
      <c r="Q8"/>
      <c r="R8">
        <v>31</v>
      </c>
    </row>
    <row r="9" spans="1:18" ht="15.6" x14ac:dyDescent="0.3">
      <c r="A9" s="144" t="s">
        <v>47</v>
      </c>
      <c r="B9" s="106">
        <v>877</v>
      </c>
      <c r="C9" s="106">
        <v>867</v>
      </c>
      <c r="D9" s="106">
        <v>10</v>
      </c>
      <c r="E9" s="21">
        <v>0</v>
      </c>
      <c r="F9"/>
      <c r="G9"/>
      <c r="H9"/>
      <c r="J9"/>
      <c r="K9"/>
      <c r="L9"/>
      <c r="M9"/>
      <c r="N9"/>
      <c r="O9"/>
      <c r="P9"/>
      <c r="Q9"/>
      <c r="R9">
        <v>798</v>
      </c>
    </row>
    <row r="10" spans="1:18" ht="15.6" x14ac:dyDescent="0.3">
      <c r="A10" s="144" t="s">
        <v>43</v>
      </c>
      <c r="B10" s="106">
        <v>167</v>
      </c>
      <c r="C10" s="106">
        <v>139</v>
      </c>
      <c r="D10" s="106">
        <v>28</v>
      </c>
      <c r="E10" s="21">
        <v>0</v>
      </c>
      <c r="F10"/>
      <c r="G10"/>
      <c r="H10"/>
      <c r="J10"/>
      <c r="K10"/>
      <c r="L10"/>
      <c r="M10"/>
      <c r="N10"/>
      <c r="O10"/>
      <c r="P10"/>
      <c r="Q10"/>
      <c r="R10">
        <v>163</v>
      </c>
    </row>
    <row r="11" spans="1:18" ht="15.6" x14ac:dyDescent="0.3">
      <c r="A11" s="144" t="s">
        <v>48</v>
      </c>
      <c r="B11" s="106">
        <v>133175</v>
      </c>
      <c r="C11" s="106">
        <v>131403</v>
      </c>
      <c r="D11" s="106">
        <v>1769</v>
      </c>
      <c r="E11" s="21">
        <v>3</v>
      </c>
      <c r="F11"/>
      <c r="G11"/>
      <c r="H11"/>
      <c r="J11"/>
      <c r="K11"/>
      <c r="L11"/>
      <c r="M11"/>
      <c r="N11"/>
      <c r="O11"/>
      <c r="P11"/>
      <c r="Q11"/>
      <c r="R11">
        <v>132730</v>
      </c>
    </row>
    <row r="12" spans="1:18" ht="15.6" x14ac:dyDescent="0.3">
      <c r="A12" s="144" t="s">
        <v>49</v>
      </c>
      <c r="B12" s="106">
        <v>640</v>
      </c>
      <c r="C12" s="106">
        <v>594</v>
      </c>
      <c r="D12" s="106">
        <v>46</v>
      </c>
      <c r="E12" s="21">
        <v>0</v>
      </c>
      <c r="F12"/>
      <c r="G12"/>
      <c r="H12"/>
      <c r="J12"/>
      <c r="K12"/>
      <c r="L12"/>
      <c r="M12"/>
      <c r="N12"/>
      <c r="O12"/>
      <c r="P12"/>
      <c r="Q12"/>
      <c r="R12">
        <v>606</v>
      </c>
    </row>
    <row r="13" spans="1:18" ht="15.6" x14ac:dyDescent="0.3">
      <c r="A13" s="144" t="s">
        <v>50</v>
      </c>
      <c r="B13" s="106">
        <v>46072</v>
      </c>
      <c r="C13" s="106">
        <v>45526</v>
      </c>
      <c r="D13" s="106">
        <v>546</v>
      </c>
      <c r="E13" s="21">
        <v>0</v>
      </c>
      <c r="F13"/>
      <c r="G13"/>
      <c r="H13"/>
      <c r="J13"/>
      <c r="K13"/>
      <c r="L13"/>
      <c r="M13"/>
      <c r="N13"/>
      <c r="O13"/>
      <c r="P13"/>
      <c r="Q13"/>
      <c r="R13">
        <v>45927</v>
      </c>
    </row>
    <row r="14" spans="1:18" ht="15.6" x14ac:dyDescent="0.3">
      <c r="A14" s="144" t="s">
        <v>51</v>
      </c>
      <c r="B14" s="106">
        <v>1117</v>
      </c>
      <c r="C14" s="106">
        <v>1065</v>
      </c>
      <c r="D14" s="106">
        <v>52</v>
      </c>
      <c r="E14" s="21">
        <v>0</v>
      </c>
      <c r="F14"/>
      <c r="G14"/>
      <c r="H14"/>
      <c r="J14"/>
      <c r="K14"/>
      <c r="L14"/>
      <c r="M14"/>
      <c r="N14"/>
      <c r="O14"/>
      <c r="P14"/>
      <c r="Q14"/>
      <c r="R14">
        <v>1182</v>
      </c>
    </row>
    <row r="15" spans="1:18" ht="15.6" x14ac:dyDescent="0.3">
      <c r="A15" s="144" t="s">
        <v>52</v>
      </c>
      <c r="B15" s="106">
        <v>2266</v>
      </c>
      <c r="C15" s="106">
        <v>2027</v>
      </c>
      <c r="D15" s="106">
        <v>239</v>
      </c>
      <c r="E15" s="21">
        <v>0</v>
      </c>
      <c r="F15"/>
      <c r="G15"/>
      <c r="H15"/>
      <c r="J15"/>
      <c r="K15"/>
      <c r="L15"/>
      <c r="M15"/>
      <c r="N15"/>
      <c r="O15"/>
      <c r="P15"/>
      <c r="Q15"/>
      <c r="R15">
        <v>2155</v>
      </c>
    </row>
    <row r="16" spans="1:18" ht="15.6" x14ac:dyDescent="0.3">
      <c r="A16" s="144" t="s">
        <v>53</v>
      </c>
      <c r="B16" s="106">
        <v>143</v>
      </c>
      <c r="C16" s="106">
        <v>136</v>
      </c>
      <c r="D16" s="106">
        <v>7</v>
      </c>
      <c r="E16" s="21">
        <v>0</v>
      </c>
      <c r="F16"/>
      <c r="G16"/>
      <c r="H16"/>
      <c r="J16"/>
      <c r="K16"/>
      <c r="L16"/>
      <c r="M16"/>
      <c r="N16"/>
      <c r="O16"/>
      <c r="P16"/>
      <c r="Q16"/>
      <c r="R16">
        <v>143</v>
      </c>
    </row>
    <row r="17" spans="1:18" ht="15.6" x14ac:dyDescent="0.3">
      <c r="A17" s="144" t="s">
        <v>54</v>
      </c>
      <c r="B17" s="106">
        <v>1908</v>
      </c>
      <c r="C17" s="106">
        <v>1843</v>
      </c>
      <c r="D17" s="106">
        <v>65</v>
      </c>
      <c r="E17" s="21">
        <v>0</v>
      </c>
      <c r="F17"/>
      <c r="G17"/>
      <c r="H17"/>
      <c r="J17"/>
      <c r="K17"/>
      <c r="L17"/>
      <c r="M17"/>
      <c r="N17"/>
      <c r="O17"/>
      <c r="P17"/>
      <c r="Q17"/>
      <c r="R17">
        <v>1913</v>
      </c>
    </row>
    <row r="18" spans="1:18" ht="15.6" x14ac:dyDescent="0.3">
      <c r="A18" s="144" t="s">
        <v>55</v>
      </c>
      <c r="B18" s="106">
        <v>1183</v>
      </c>
      <c r="C18" s="106">
        <v>1130</v>
      </c>
      <c r="D18" s="106">
        <v>53</v>
      </c>
      <c r="E18" s="21">
        <v>0</v>
      </c>
      <c r="F18"/>
      <c r="G18"/>
      <c r="H18"/>
      <c r="J18"/>
      <c r="K18"/>
      <c r="L18"/>
      <c r="M18"/>
      <c r="N18"/>
      <c r="O18"/>
      <c r="P18"/>
      <c r="Q18"/>
      <c r="R18">
        <v>1251</v>
      </c>
    </row>
    <row r="19" spans="1:18" ht="15.6" x14ac:dyDescent="0.3">
      <c r="A19" s="144" t="s">
        <v>44</v>
      </c>
      <c r="B19" s="106">
        <v>946</v>
      </c>
      <c r="C19" s="106">
        <v>890</v>
      </c>
      <c r="D19" s="106">
        <v>56</v>
      </c>
      <c r="E19" s="21">
        <v>0</v>
      </c>
      <c r="F19"/>
      <c r="G19"/>
      <c r="H19"/>
      <c r="J19"/>
      <c r="K19"/>
      <c r="L19"/>
      <c r="M19"/>
      <c r="N19"/>
      <c r="O19"/>
      <c r="P19"/>
      <c r="Q19"/>
      <c r="R19">
        <v>912</v>
      </c>
    </row>
    <row r="20" spans="1:18" ht="15.6" x14ac:dyDescent="0.3">
      <c r="A20" s="144" t="s">
        <v>56</v>
      </c>
      <c r="B20" s="106">
        <v>873</v>
      </c>
      <c r="C20" s="106">
        <v>833</v>
      </c>
      <c r="D20" s="106">
        <v>40</v>
      </c>
      <c r="E20" s="21">
        <v>0</v>
      </c>
      <c r="F20"/>
      <c r="G20"/>
      <c r="H20"/>
      <c r="J20"/>
      <c r="K20"/>
      <c r="L20"/>
      <c r="M20"/>
      <c r="N20"/>
      <c r="O20"/>
      <c r="P20"/>
      <c r="Q20"/>
      <c r="R20">
        <v>836</v>
      </c>
    </row>
    <row r="21" spans="1:18" ht="15.6" x14ac:dyDescent="0.3">
      <c r="A21" s="144" t="s">
        <v>57</v>
      </c>
      <c r="B21" s="106">
        <v>379</v>
      </c>
      <c r="C21" s="106">
        <v>280</v>
      </c>
      <c r="D21" s="106">
        <v>99</v>
      </c>
      <c r="E21" s="21">
        <v>0</v>
      </c>
      <c r="F21"/>
      <c r="G21"/>
      <c r="H21"/>
      <c r="J21"/>
      <c r="K21"/>
      <c r="L21"/>
      <c r="M21"/>
      <c r="N21"/>
      <c r="O21"/>
      <c r="P21"/>
      <c r="Q21"/>
      <c r="R21">
        <v>358</v>
      </c>
    </row>
    <row r="22" spans="1:18" ht="15.6" x14ac:dyDescent="0.3">
      <c r="A22" s="144" t="s">
        <v>58</v>
      </c>
      <c r="B22" s="106">
        <v>18196</v>
      </c>
      <c r="C22" s="106">
        <v>17986</v>
      </c>
      <c r="D22" s="106">
        <v>210</v>
      </c>
      <c r="E22" s="21">
        <v>0</v>
      </c>
      <c r="F22"/>
      <c r="G22"/>
      <c r="H22"/>
      <c r="J22"/>
      <c r="K22"/>
      <c r="L22"/>
      <c r="M22"/>
      <c r="N22"/>
      <c r="O22"/>
      <c r="P22"/>
      <c r="Q22"/>
      <c r="R22">
        <v>17894</v>
      </c>
    </row>
    <row r="23" spans="1:18" ht="15.75" x14ac:dyDescent="0.25">
      <c r="A23" s="145" t="s">
        <v>0</v>
      </c>
      <c r="B23" s="22">
        <v>225195</v>
      </c>
      <c r="C23" s="22">
        <v>221629</v>
      </c>
      <c r="D23" s="22">
        <v>3560</v>
      </c>
      <c r="E23" s="22">
        <v>6</v>
      </c>
    </row>
  </sheetData>
  <mergeCells count="2">
    <mergeCell ref="A3:A4"/>
    <mergeCell ref="B3:E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ColWidth="9" defaultRowHeight="15" x14ac:dyDescent="0.25"/>
  <cols>
    <col min="1" max="1" width="62.3984375" style="3" customWidth="1"/>
    <col min="2" max="2" width="9.69921875" style="3" bestFit="1" customWidth="1"/>
    <col min="3" max="3" width="8.69921875" style="3" bestFit="1" customWidth="1"/>
    <col min="4" max="5" width="6.19921875" style="3" bestFit="1" customWidth="1"/>
    <col min="6" max="6" width="8.69921875" style="3" bestFit="1" customWidth="1"/>
    <col min="7" max="7" width="4.5" style="3" bestFit="1" customWidth="1"/>
    <col min="8" max="8" width="7.19921875" style="3" bestFit="1" customWidth="1"/>
    <col min="9" max="16384" width="9" style="3"/>
  </cols>
  <sheetData>
    <row r="1" spans="1:8" x14ac:dyDescent="0.25">
      <c r="A1" s="2" t="s">
        <v>385</v>
      </c>
    </row>
    <row r="3" spans="1:8" x14ac:dyDescent="0.25">
      <c r="A3" s="163" t="s">
        <v>61</v>
      </c>
      <c r="B3" s="154" t="s">
        <v>131</v>
      </c>
      <c r="C3" s="154"/>
      <c r="D3" s="154"/>
      <c r="E3" s="154"/>
      <c r="F3" s="154"/>
      <c r="G3" s="154"/>
      <c r="H3" s="154"/>
    </row>
    <row r="4" spans="1:8" ht="87.6" x14ac:dyDescent="0.25">
      <c r="A4" s="163"/>
      <c r="B4" s="65" t="s">
        <v>0</v>
      </c>
      <c r="C4" s="72" t="s">
        <v>132</v>
      </c>
      <c r="D4" s="72" t="s">
        <v>133</v>
      </c>
      <c r="E4" s="72" t="s">
        <v>134</v>
      </c>
      <c r="F4" s="72" t="s">
        <v>135</v>
      </c>
      <c r="G4" s="65" t="s">
        <v>136</v>
      </c>
      <c r="H4" s="65" t="s">
        <v>137</v>
      </c>
    </row>
    <row r="5" spans="1:8" x14ac:dyDescent="0.25">
      <c r="A5" s="144" t="s">
        <v>92</v>
      </c>
      <c r="B5" s="106">
        <v>387</v>
      </c>
      <c r="C5" s="21">
        <v>112</v>
      </c>
      <c r="D5" s="21">
        <v>27</v>
      </c>
      <c r="E5" s="21">
        <v>0</v>
      </c>
      <c r="F5" s="21">
        <v>1</v>
      </c>
      <c r="G5" s="21">
        <v>1</v>
      </c>
      <c r="H5" s="21">
        <v>246</v>
      </c>
    </row>
    <row r="6" spans="1:8" x14ac:dyDescent="0.25">
      <c r="A6" s="144" t="s">
        <v>45</v>
      </c>
      <c r="B6" s="106">
        <v>279</v>
      </c>
      <c r="C6" s="21">
        <v>180</v>
      </c>
      <c r="D6" s="21">
        <v>56</v>
      </c>
      <c r="E6" s="21">
        <v>2</v>
      </c>
      <c r="F6" s="21">
        <v>0</v>
      </c>
      <c r="G6" s="21">
        <v>2</v>
      </c>
      <c r="H6" s="21">
        <v>39</v>
      </c>
    </row>
    <row r="7" spans="1:8" x14ac:dyDescent="0.25">
      <c r="A7" s="144" t="s">
        <v>42</v>
      </c>
      <c r="B7" s="106">
        <v>16554</v>
      </c>
      <c r="C7" s="20">
        <v>14793</v>
      </c>
      <c r="D7" s="21">
        <v>391</v>
      </c>
      <c r="E7" s="21">
        <v>12</v>
      </c>
      <c r="F7" s="21">
        <v>17</v>
      </c>
      <c r="G7" s="21">
        <v>23</v>
      </c>
      <c r="H7" s="21">
        <v>1318</v>
      </c>
    </row>
    <row r="8" spans="1:8" x14ac:dyDescent="0.25">
      <c r="A8" s="144" t="s">
        <v>46</v>
      </c>
      <c r="B8" s="106">
        <v>33</v>
      </c>
      <c r="C8" s="21">
        <v>9</v>
      </c>
      <c r="D8" s="21">
        <v>18</v>
      </c>
      <c r="E8" s="21">
        <v>0</v>
      </c>
      <c r="F8" s="21">
        <v>0</v>
      </c>
      <c r="G8" s="21">
        <v>3</v>
      </c>
      <c r="H8" s="21">
        <v>3</v>
      </c>
    </row>
    <row r="9" spans="1:8" ht="15.75" customHeight="1" x14ac:dyDescent="0.25">
      <c r="A9" s="148" t="s">
        <v>47</v>
      </c>
      <c r="B9" s="106">
        <v>877</v>
      </c>
      <c r="C9" s="21">
        <v>648</v>
      </c>
      <c r="D9" s="21">
        <v>84</v>
      </c>
      <c r="E9" s="21">
        <v>2</v>
      </c>
      <c r="F9" s="21">
        <v>4</v>
      </c>
      <c r="G9" s="21">
        <v>22</v>
      </c>
      <c r="H9" s="21">
        <v>117</v>
      </c>
    </row>
    <row r="10" spans="1:8" x14ac:dyDescent="0.25">
      <c r="A10" s="144" t="s">
        <v>43</v>
      </c>
      <c r="B10" s="106">
        <v>167</v>
      </c>
      <c r="C10" s="21">
        <v>98</v>
      </c>
      <c r="D10" s="21">
        <v>57</v>
      </c>
      <c r="E10" s="21">
        <v>0</v>
      </c>
      <c r="F10" s="21">
        <v>1</v>
      </c>
      <c r="G10" s="21">
        <v>0</v>
      </c>
      <c r="H10" s="21">
        <v>11</v>
      </c>
    </row>
    <row r="11" spans="1:8" x14ac:dyDescent="0.25">
      <c r="A11" s="148" t="s">
        <v>48</v>
      </c>
      <c r="B11" s="106">
        <v>133175</v>
      </c>
      <c r="C11" s="20">
        <v>124701</v>
      </c>
      <c r="D11" s="21">
        <v>1587</v>
      </c>
      <c r="E11" s="21">
        <v>64</v>
      </c>
      <c r="F11" s="21">
        <v>32</v>
      </c>
      <c r="G11" s="21">
        <v>69</v>
      </c>
      <c r="H11" s="20">
        <v>6722</v>
      </c>
    </row>
    <row r="12" spans="1:8" x14ac:dyDescent="0.25">
      <c r="A12" s="148" t="s">
        <v>49</v>
      </c>
      <c r="B12" s="106">
        <v>640</v>
      </c>
      <c r="C12" s="21">
        <v>237</v>
      </c>
      <c r="D12" s="21">
        <v>222</v>
      </c>
      <c r="E12" s="21">
        <v>1</v>
      </c>
      <c r="F12" s="21">
        <v>4</v>
      </c>
      <c r="G12" s="21">
        <v>5</v>
      </c>
      <c r="H12" s="21">
        <v>171</v>
      </c>
    </row>
    <row r="13" spans="1:8" x14ac:dyDescent="0.25">
      <c r="A13" s="148" t="s">
        <v>50</v>
      </c>
      <c r="B13" s="106">
        <v>46072</v>
      </c>
      <c r="C13" s="20">
        <v>43123</v>
      </c>
      <c r="D13" s="21">
        <v>347</v>
      </c>
      <c r="E13" s="21">
        <v>22</v>
      </c>
      <c r="F13" s="21">
        <v>8</v>
      </c>
      <c r="G13" s="21">
        <v>53</v>
      </c>
      <c r="H13" s="21">
        <v>2519</v>
      </c>
    </row>
    <row r="14" spans="1:8" x14ac:dyDescent="0.25">
      <c r="A14" s="148" t="s">
        <v>51</v>
      </c>
      <c r="B14" s="106">
        <v>1117</v>
      </c>
      <c r="C14" s="21">
        <v>985</v>
      </c>
      <c r="D14" s="21">
        <v>86</v>
      </c>
      <c r="E14" s="21">
        <v>1</v>
      </c>
      <c r="F14" s="21">
        <v>4</v>
      </c>
      <c r="G14" s="21">
        <v>3</v>
      </c>
      <c r="H14" s="21">
        <v>38</v>
      </c>
    </row>
    <row r="15" spans="1:8" x14ac:dyDescent="0.25">
      <c r="A15" s="148" t="s">
        <v>52</v>
      </c>
      <c r="B15" s="106">
        <v>2266</v>
      </c>
      <c r="C15" s="21">
        <v>1174</v>
      </c>
      <c r="D15" s="21">
        <v>510</v>
      </c>
      <c r="E15" s="21">
        <v>5</v>
      </c>
      <c r="F15" s="21">
        <v>18</v>
      </c>
      <c r="G15" s="21">
        <v>28</v>
      </c>
      <c r="H15" s="21">
        <v>531</v>
      </c>
    </row>
    <row r="16" spans="1:8" x14ac:dyDescent="0.25">
      <c r="A16" s="148" t="s">
        <v>53</v>
      </c>
      <c r="B16" s="106">
        <v>143</v>
      </c>
      <c r="C16" s="21">
        <v>87</v>
      </c>
      <c r="D16" s="21">
        <v>37</v>
      </c>
      <c r="E16" s="21">
        <v>0</v>
      </c>
      <c r="F16" s="21">
        <v>0</v>
      </c>
      <c r="G16" s="21">
        <v>0</v>
      </c>
      <c r="H16" s="21">
        <v>19</v>
      </c>
    </row>
    <row r="17" spans="1:8" x14ac:dyDescent="0.25">
      <c r="A17" s="148" t="s">
        <v>54</v>
      </c>
      <c r="B17" s="106">
        <v>1908</v>
      </c>
      <c r="C17" s="21">
        <v>1574</v>
      </c>
      <c r="D17" s="21">
        <v>224</v>
      </c>
      <c r="E17" s="21">
        <v>0</v>
      </c>
      <c r="F17" s="21">
        <v>1</v>
      </c>
      <c r="G17" s="21">
        <v>6</v>
      </c>
      <c r="H17" s="21">
        <v>103</v>
      </c>
    </row>
    <row r="18" spans="1:8" x14ac:dyDescent="0.25">
      <c r="A18" s="148" t="s">
        <v>55</v>
      </c>
      <c r="B18" s="106">
        <v>1183</v>
      </c>
      <c r="C18" s="20">
        <v>948</v>
      </c>
      <c r="D18" s="21">
        <v>136</v>
      </c>
      <c r="E18" s="21">
        <v>1</v>
      </c>
      <c r="F18" s="21">
        <v>1</v>
      </c>
      <c r="G18" s="21">
        <v>0</v>
      </c>
      <c r="H18" s="21">
        <v>97</v>
      </c>
    </row>
    <row r="19" spans="1:8" x14ac:dyDescent="0.25">
      <c r="A19" s="148" t="s">
        <v>44</v>
      </c>
      <c r="B19" s="106">
        <v>946</v>
      </c>
      <c r="C19" s="21">
        <v>513</v>
      </c>
      <c r="D19" s="21">
        <v>188</v>
      </c>
      <c r="E19" s="21">
        <v>8</v>
      </c>
      <c r="F19" s="21">
        <v>9</v>
      </c>
      <c r="G19" s="21">
        <v>49</v>
      </c>
      <c r="H19" s="21">
        <v>179</v>
      </c>
    </row>
    <row r="20" spans="1:8" x14ac:dyDescent="0.25">
      <c r="A20" s="148" t="s">
        <v>56</v>
      </c>
      <c r="B20" s="106">
        <v>873</v>
      </c>
      <c r="C20" s="21">
        <v>669</v>
      </c>
      <c r="D20" s="21">
        <v>126</v>
      </c>
      <c r="E20" s="21">
        <v>6</v>
      </c>
      <c r="F20" s="21">
        <v>2</v>
      </c>
      <c r="G20" s="21">
        <v>17</v>
      </c>
      <c r="H20" s="21">
        <v>53</v>
      </c>
    </row>
    <row r="21" spans="1:8" x14ac:dyDescent="0.25">
      <c r="A21" s="148" t="s">
        <v>57</v>
      </c>
      <c r="B21" s="106">
        <v>379</v>
      </c>
      <c r="C21" s="21">
        <v>265</v>
      </c>
      <c r="D21" s="21">
        <v>57</v>
      </c>
      <c r="E21" s="21">
        <v>5</v>
      </c>
      <c r="F21" s="21">
        <v>4</v>
      </c>
      <c r="G21" s="21">
        <v>9</v>
      </c>
      <c r="H21" s="21">
        <v>39</v>
      </c>
    </row>
    <row r="22" spans="1:8" x14ac:dyDescent="0.25">
      <c r="A22" s="148" t="s">
        <v>58</v>
      </c>
      <c r="B22" s="106">
        <v>18196</v>
      </c>
      <c r="C22" s="20">
        <v>16125</v>
      </c>
      <c r="D22" s="21">
        <v>188</v>
      </c>
      <c r="E22" s="21">
        <v>5</v>
      </c>
      <c r="F22" s="21">
        <v>2</v>
      </c>
      <c r="G22" s="21">
        <v>95</v>
      </c>
      <c r="H22" s="21">
        <v>1781</v>
      </c>
    </row>
    <row r="23" spans="1:8" x14ac:dyDescent="0.25">
      <c r="A23" s="145" t="s">
        <v>0</v>
      </c>
      <c r="B23" s="22">
        <v>225195</v>
      </c>
      <c r="C23" s="22">
        <v>206241</v>
      </c>
      <c r="D23" s="22">
        <v>4341</v>
      </c>
      <c r="E23" s="22">
        <v>134</v>
      </c>
      <c r="F23" s="22">
        <v>108</v>
      </c>
      <c r="G23" s="22">
        <v>385</v>
      </c>
      <c r="H23" s="22">
        <v>13986</v>
      </c>
    </row>
  </sheetData>
  <mergeCells count="2">
    <mergeCell ref="A3:A4"/>
    <mergeCell ref="B3:H3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workbookViewId="0"/>
  </sheetViews>
  <sheetFormatPr defaultColWidth="9" defaultRowHeight="15" x14ac:dyDescent="0.25"/>
  <cols>
    <col min="1" max="1" width="63.8984375" style="3" bestFit="1" customWidth="1"/>
    <col min="2" max="8" width="9.09765625" style="3" customWidth="1"/>
    <col min="9" max="18" width="9" style="3"/>
    <col min="19" max="19" width="14.8984375" style="3" customWidth="1"/>
    <col min="20" max="20" width="13" style="3" customWidth="1"/>
    <col min="21" max="16384" width="9" style="3"/>
  </cols>
  <sheetData>
    <row r="1" spans="1:25" x14ac:dyDescent="0.25">
      <c r="A1" s="2" t="s">
        <v>443</v>
      </c>
    </row>
    <row r="3" spans="1:25" ht="15.6" x14ac:dyDescent="0.3">
      <c r="A3" s="163" t="s">
        <v>61</v>
      </c>
      <c r="B3" s="154" t="s">
        <v>444</v>
      </c>
      <c r="C3" s="154"/>
      <c r="D3" s="154"/>
      <c r="E3" s="154"/>
      <c r="F3" s="154"/>
      <c r="G3" s="154"/>
      <c r="H3" s="154"/>
      <c r="J3"/>
      <c r="K3"/>
      <c r="L3"/>
      <c r="M3"/>
      <c r="N3"/>
      <c r="O3"/>
      <c r="P3"/>
    </row>
    <row r="4" spans="1:25" ht="104.25" customHeight="1" x14ac:dyDescent="0.3">
      <c r="A4" s="163"/>
      <c r="B4" s="65" t="s">
        <v>0</v>
      </c>
      <c r="C4" s="72" t="s">
        <v>301</v>
      </c>
      <c r="D4" s="72" t="s">
        <v>386</v>
      </c>
      <c r="E4" s="72" t="s">
        <v>87</v>
      </c>
      <c r="F4" s="72" t="s">
        <v>88</v>
      </c>
      <c r="G4" s="72" t="s">
        <v>89</v>
      </c>
      <c r="H4" s="72" t="s">
        <v>80</v>
      </c>
      <c r="J4"/>
      <c r="K4"/>
      <c r="L4"/>
      <c r="M4"/>
      <c r="N4"/>
      <c r="O4"/>
      <c r="P4"/>
    </row>
    <row r="5" spans="1:25" ht="15.6" x14ac:dyDescent="0.3">
      <c r="A5" s="144" t="s">
        <v>92</v>
      </c>
      <c r="B5" s="106">
        <v>346</v>
      </c>
      <c r="C5" s="21">
        <v>65</v>
      </c>
      <c r="D5" s="21">
        <v>169</v>
      </c>
      <c r="E5" s="21">
        <v>38</v>
      </c>
      <c r="F5" s="21">
        <v>16</v>
      </c>
      <c r="G5" s="21">
        <v>24</v>
      </c>
      <c r="H5" s="106">
        <v>34</v>
      </c>
      <c r="J5"/>
      <c r="K5"/>
      <c r="L5"/>
      <c r="M5"/>
      <c r="N5"/>
      <c r="O5"/>
      <c r="P5"/>
    </row>
    <row r="6" spans="1:25" ht="15.6" x14ac:dyDescent="0.3">
      <c r="A6" s="144" t="s">
        <v>45</v>
      </c>
      <c r="B6" s="106">
        <v>244</v>
      </c>
      <c r="C6" s="21">
        <v>18</v>
      </c>
      <c r="D6" s="21">
        <v>90</v>
      </c>
      <c r="E6" s="21">
        <v>21</v>
      </c>
      <c r="F6" s="21">
        <v>15</v>
      </c>
      <c r="G6" s="21">
        <v>34</v>
      </c>
      <c r="H6" s="106">
        <v>66</v>
      </c>
      <c r="J6"/>
      <c r="K6"/>
      <c r="L6"/>
      <c r="M6"/>
      <c r="N6"/>
      <c r="O6"/>
      <c r="P6"/>
    </row>
    <row r="7" spans="1:25" ht="15.6" x14ac:dyDescent="0.3">
      <c r="A7" s="144" t="s">
        <v>42</v>
      </c>
      <c r="B7" s="106">
        <v>11509</v>
      </c>
      <c r="C7" s="20">
        <v>4854</v>
      </c>
      <c r="D7" s="20">
        <v>4287</v>
      </c>
      <c r="E7" s="21">
        <v>230</v>
      </c>
      <c r="F7" s="21">
        <v>109</v>
      </c>
      <c r="G7" s="21">
        <v>208</v>
      </c>
      <c r="H7" s="106">
        <v>1821</v>
      </c>
      <c r="J7"/>
      <c r="K7"/>
      <c r="L7"/>
      <c r="M7"/>
      <c r="N7"/>
      <c r="O7"/>
      <c r="P7"/>
    </row>
    <row r="8" spans="1:25" ht="15.6" x14ac:dyDescent="0.3">
      <c r="A8" s="144" t="s">
        <v>46</v>
      </c>
      <c r="B8" s="106">
        <v>33</v>
      </c>
      <c r="C8" s="21">
        <v>3</v>
      </c>
      <c r="D8" s="21">
        <v>5</v>
      </c>
      <c r="E8" s="21">
        <v>3</v>
      </c>
      <c r="F8" s="21">
        <v>1</v>
      </c>
      <c r="G8" s="21">
        <v>5</v>
      </c>
      <c r="H8" s="106">
        <v>16</v>
      </c>
      <c r="J8"/>
      <c r="K8"/>
      <c r="L8"/>
      <c r="M8"/>
      <c r="N8"/>
      <c r="O8"/>
      <c r="P8"/>
      <c r="S8" s="108"/>
      <c r="U8" s="108"/>
      <c r="V8" s="108"/>
    </row>
    <row r="9" spans="1:25" ht="15.6" x14ac:dyDescent="0.3">
      <c r="A9" s="144" t="s">
        <v>47</v>
      </c>
      <c r="B9" s="106">
        <v>741</v>
      </c>
      <c r="C9" s="21">
        <v>399</v>
      </c>
      <c r="D9" s="21">
        <v>136</v>
      </c>
      <c r="E9" s="21">
        <v>6</v>
      </c>
      <c r="F9" s="21">
        <v>3</v>
      </c>
      <c r="G9" s="21">
        <v>3</v>
      </c>
      <c r="H9" s="106">
        <v>194</v>
      </c>
      <c r="J9"/>
      <c r="K9"/>
      <c r="L9"/>
      <c r="M9"/>
      <c r="N9"/>
      <c r="O9"/>
      <c r="P9"/>
      <c r="R9" s="108"/>
      <c r="S9" s="108"/>
      <c r="X9" s="108"/>
      <c r="Y9" s="108"/>
    </row>
    <row r="10" spans="1:25" ht="15.6" x14ac:dyDescent="0.3">
      <c r="A10" s="144" t="s">
        <v>43</v>
      </c>
      <c r="B10" s="106">
        <v>140</v>
      </c>
      <c r="C10" s="21">
        <v>9</v>
      </c>
      <c r="D10" s="21">
        <v>28</v>
      </c>
      <c r="E10" s="21">
        <v>17</v>
      </c>
      <c r="F10" s="21">
        <v>13</v>
      </c>
      <c r="G10" s="21">
        <v>56</v>
      </c>
      <c r="H10" s="106">
        <v>17</v>
      </c>
      <c r="J10"/>
      <c r="K10"/>
      <c r="L10"/>
      <c r="M10"/>
      <c r="N10"/>
      <c r="O10"/>
      <c r="P10"/>
    </row>
    <row r="11" spans="1:25" ht="15.6" x14ac:dyDescent="0.3">
      <c r="A11" s="144" t="s">
        <v>48</v>
      </c>
      <c r="B11" s="106">
        <v>83026</v>
      </c>
      <c r="C11" s="20">
        <v>34863</v>
      </c>
      <c r="D11" s="20">
        <v>31421</v>
      </c>
      <c r="E11" s="20">
        <v>2018</v>
      </c>
      <c r="F11" s="21">
        <v>756</v>
      </c>
      <c r="G11" s="21">
        <v>752</v>
      </c>
      <c r="H11" s="106">
        <v>13216</v>
      </c>
      <c r="J11"/>
      <c r="K11"/>
      <c r="L11"/>
      <c r="M11"/>
      <c r="N11"/>
      <c r="O11"/>
      <c r="P11"/>
    </row>
    <row r="12" spans="1:25" ht="15.6" x14ac:dyDescent="0.3">
      <c r="A12" s="144" t="s">
        <v>49</v>
      </c>
      <c r="B12" s="106">
        <v>575</v>
      </c>
      <c r="C12" s="21">
        <v>43</v>
      </c>
      <c r="D12" s="21">
        <v>233</v>
      </c>
      <c r="E12" s="21">
        <v>49</v>
      </c>
      <c r="F12" s="21">
        <v>52</v>
      </c>
      <c r="G12" s="21">
        <v>76</v>
      </c>
      <c r="H12" s="106">
        <v>122</v>
      </c>
      <c r="J12"/>
      <c r="K12"/>
      <c r="L12"/>
      <c r="M12"/>
      <c r="N12"/>
      <c r="O12"/>
      <c r="P12"/>
      <c r="S12" s="108"/>
      <c r="U12" s="108"/>
      <c r="V12" s="108"/>
    </row>
    <row r="13" spans="1:25" ht="15.6" x14ac:dyDescent="0.3">
      <c r="A13" s="144" t="s">
        <v>50</v>
      </c>
      <c r="B13" s="106">
        <v>28058</v>
      </c>
      <c r="C13" s="20">
        <v>15610</v>
      </c>
      <c r="D13" s="20">
        <v>6682</v>
      </c>
      <c r="E13" s="21">
        <v>298</v>
      </c>
      <c r="F13" s="21">
        <v>144</v>
      </c>
      <c r="G13" s="21">
        <v>142</v>
      </c>
      <c r="H13" s="106">
        <v>5182</v>
      </c>
      <c r="J13"/>
      <c r="K13"/>
      <c r="L13"/>
      <c r="M13"/>
      <c r="N13"/>
      <c r="O13"/>
      <c r="P13"/>
      <c r="R13" s="108"/>
      <c r="S13" s="108"/>
      <c r="U13" s="108"/>
      <c r="X13" s="108"/>
      <c r="Y13" s="108"/>
    </row>
    <row r="14" spans="1:25" ht="15.6" x14ac:dyDescent="0.3">
      <c r="A14" s="144" t="s">
        <v>51</v>
      </c>
      <c r="B14" s="106">
        <v>750</v>
      </c>
      <c r="C14" s="21">
        <v>214</v>
      </c>
      <c r="D14" s="21">
        <v>307</v>
      </c>
      <c r="E14" s="21">
        <v>26</v>
      </c>
      <c r="F14" s="21">
        <v>9</v>
      </c>
      <c r="G14" s="21">
        <v>32</v>
      </c>
      <c r="H14" s="106">
        <v>162</v>
      </c>
      <c r="J14"/>
      <c r="K14"/>
      <c r="L14"/>
      <c r="M14"/>
      <c r="N14"/>
      <c r="O14"/>
      <c r="P14"/>
      <c r="S14" s="108"/>
      <c r="U14" s="108"/>
      <c r="V14" s="108"/>
    </row>
    <row r="15" spans="1:25" ht="15.6" x14ac:dyDescent="0.3">
      <c r="A15" s="144" t="s">
        <v>52</v>
      </c>
      <c r="B15" s="106">
        <v>1890</v>
      </c>
      <c r="C15" s="21">
        <v>274</v>
      </c>
      <c r="D15" s="21">
        <v>426</v>
      </c>
      <c r="E15" s="21">
        <v>89</v>
      </c>
      <c r="F15" s="21">
        <v>104</v>
      </c>
      <c r="G15" s="21">
        <v>257</v>
      </c>
      <c r="H15" s="106">
        <v>740</v>
      </c>
      <c r="J15"/>
      <c r="K15"/>
      <c r="L15"/>
      <c r="M15"/>
      <c r="N15"/>
      <c r="O15"/>
      <c r="P15"/>
      <c r="R15" s="108"/>
      <c r="S15" s="108"/>
      <c r="X15" s="108"/>
      <c r="Y15" s="108"/>
    </row>
    <row r="16" spans="1:25" ht="15.6" x14ac:dyDescent="0.3">
      <c r="A16" s="144" t="s">
        <v>53</v>
      </c>
      <c r="B16" s="106">
        <v>124</v>
      </c>
      <c r="C16" s="21">
        <v>7</v>
      </c>
      <c r="D16" s="21">
        <v>47</v>
      </c>
      <c r="E16" s="21">
        <v>16</v>
      </c>
      <c r="F16" s="21">
        <v>13</v>
      </c>
      <c r="G16" s="21">
        <v>33</v>
      </c>
      <c r="H16" s="106">
        <v>8</v>
      </c>
      <c r="J16"/>
      <c r="K16"/>
      <c r="L16"/>
      <c r="M16"/>
      <c r="N16"/>
      <c r="O16"/>
      <c r="P16"/>
      <c r="V16" s="108"/>
    </row>
    <row r="17" spans="1:25" ht="15.6" x14ac:dyDescent="0.3">
      <c r="A17" s="144" t="s">
        <v>54</v>
      </c>
      <c r="B17" s="106">
        <v>1501</v>
      </c>
      <c r="C17" s="21">
        <v>251</v>
      </c>
      <c r="D17" s="21">
        <v>791</v>
      </c>
      <c r="E17" s="21">
        <v>105</v>
      </c>
      <c r="F17" s="21">
        <v>51</v>
      </c>
      <c r="G17" s="21">
        <v>60</v>
      </c>
      <c r="H17" s="106">
        <v>243</v>
      </c>
      <c r="J17"/>
      <c r="K17"/>
      <c r="L17"/>
      <c r="M17"/>
      <c r="N17"/>
      <c r="O17"/>
      <c r="P17"/>
      <c r="Y17" s="108"/>
    </row>
    <row r="18" spans="1:25" ht="15.6" x14ac:dyDescent="0.3">
      <c r="A18" s="144" t="s">
        <v>55</v>
      </c>
      <c r="B18" s="106">
        <v>896</v>
      </c>
      <c r="C18" s="21">
        <v>205</v>
      </c>
      <c r="D18" s="21">
        <v>406</v>
      </c>
      <c r="E18" s="21">
        <v>36</v>
      </c>
      <c r="F18" s="21">
        <v>36</v>
      </c>
      <c r="G18" s="21">
        <v>54</v>
      </c>
      <c r="H18" s="106">
        <v>159</v>
      </c>
      <c r="J18"/>
      <c r="K18"/>
      <c r="L18"/>
      <c r="M18"/>
      <c r="N18"/>
      <c r="O18"/>
      <c r="P18"/>
      <c r="V18" s="108"/>
    </row>
    <row r="19" spans="1:25" ht="15.6" x14ac:dyDescent="0.3">
      <c r="A19" s="144" t="s">
        <v>44</v>
      </c>
      <c r="B19" s="106">
        <v>855</v>
      </c>
      <c r="C19" s="21">
        <v>86</v>
      </c>
      <c r="D19" s="21">
        <v>373</v>
      </c>
      <c r="E19" s="21">
        <v>92</v>
      </c>
      <c r="F19" s="21">
        <v>98</v>
      </c>
      <c r="G19" s="21">
        <v>105</v>
      </c>
      <c r="H19" s="106">
        <v>101</v>
      </c>
      <c r="J19"/>
      <c r="K19"/>
      <c r="L19"/>
      <c r="M19"/>
      <c r="N19"/>
      <c r="O19"/>
      <c r="P19"/>
      <c r="Y19" s="108"/>
    </row>
    <row r="20" spans="1:25" ht="15.6" x14ac:dyDescent="0.3">
      <c r="A20" s="144" t="s">
        <v>56</v>
      </c>
      <c r="B20" s="106">
        <v>671</v>
      </c>
      <c r="C20" s="21">
        <v>59</v>
      </c>
      <c r="D20" s="21">
        <v>317</v>
      </c>
      <c r="E20" s="21">
        <v>42</v>
      </c>
      <c r="F20" s="21">
        <v>27</v>
      </c>
      <c r="G20" s="21">
        <v>64</v>
      </c>
      <c r="H20" s="106">
        <v>162</v>
      </c>
      <c r="J20"/>
      <c r="K20"/>
      <c r="L20"/>
      <c r="M20"/>
      <c r="N20"/>
      <c r="O20"/>
      <c r="P20"/>
    </row>
    <row r="21" spans="1:25" ht="15.6" x14ac:dyDescent="0.3">
      <c r="A21" s="144" t="s">
        <v>57</v>
      </c>
      <c r="B21" s="106">
        <v>200</v>
      </c>
      <c r="C21" s="21">
        <v>26</v>
      </c>
      <c r="D21" s="21">
        <v>53</v>
      </c>
      <c r="E21" s="21">
        <v>6</v>
      </c>
      <c r="F21" s="21">
        <v>4</v>
      </c>
      <c r="G21" s="21">
        <v>6</v>
      </c>
      <c r="H21" s="106">
        <v>105</v>
      </c>
      <c r="J21"/>
      <c r="K21"/>
      <c r="L21"/>
      <c r="M21"/>
      <c r="N21"/>
      <c r="O21"/>
      <c r="P21"/>
    </row>
    <row r="22" spans="1:25" ht="15.6" x14ac:dyDescent="0.3">
      <c r="A22" s="144" t="s">
        <v>58</v>
      </c>
      <c r="B22" s="106">
        <v>10672</v>
      </c>
      <c r="C22" s="20">
        <v>5580</v>
      </c>
      <c r="D22" s="20">
        <v>2779</v>
      </c>
      <c r="E22" s="21">
        <v>119</v>
      </c>
      <c r="F22" s="21">
        <v>57</v>
      </c>
      <c r="G22" s="21">
        <v>62</v>
      </c>
      <c r="H22" s="106">
        <v>2075</v>
      </c>
      <c r="J22"/>
      <c r="K22"/>
      <c r="L22"/>
      <c r="M22"/>
      <c r="N22"/>
      <c r="O22"/>
      <c r="P22"/>
    </row>
    <row r="23" spans="1:25" ht="15.6" x14ac:dyDescent="0.3">
      <c r="A23" s="145" t="s">
        <v>0</v>
      </c>
      <c r="B23" s="22">
        <v>142231</v>
      </c>
      <c r="C23" s="22">
        <v>62566</v>
      </c>
      <c r="D23" s="22">
        <v>48550</v>
      </c>
      <c r="E23" s="22">
        <v>3211</v>
      </c>
      <c r="F23" s="22">
        <v>1508</v>
      </c>
      <c r="G23" s="22">
        <v>1973</v>
      </c>
      <c r="H23" s="22">
        <v>24423</v>
      </c>
      <c r="J23"/>
      <c r="K23"/>
      <c r="L23"/>
      <c r="M23"/>
      <c r="N23"/>
      <c r="O23"/>
      <c r="P23"/>
      <c r="S23" s="108"/>
      <c r="U23" s="108"/>
      <c r="V23" s="108"/>
    </row>
    <row r="24" spans="1:25" x14ac:dyDescent="0.25">
      <c r="R24" s="108"/>
      <c r="S24" s="108"/>
      <c r="X24" s="108"/>
      <c r="Y24" s="108"/>
    </row>
    <row r="25" spans="1:25" x14ac:dyDescent="0.25">
      <c r="S25" s="108"/>
      <c r="U25" s="108"/>
      <c r="V25" s="108"/>
    </row>
    <row r="26" spans="1:25" x14ac:dyDescent="0.25">
      <c r="R26" s="108"/>
      <c r="S26" s="108"/>
      <c r="U26" s="108"/>
      <c r="V26" s="108"/>
      <c r="W26" s="108"/>
      <c r="X26" s="108"/>
      <c r="Y26" s="108"/>
    </row>
  </sheetData>
  <mergeCells count="2">
    <mergeCell ref="A3:A4"/>
    <mergeCell ref="B3:H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/>
  </sheetViews>
  <sheetFormatPr defaultColWidth="9" defaultRowHeight="15" x14ac:dyDescent="0.25"/>
  <cols>
    <col min="1" max="1" width="62.69921875" style="3" bestFit="1" customWidth="1"/>
    <col min="2" max="2" width="9.69921875" style="3" bestFit="1" customWidth="1"/>
    <col min="3" max="4" width="8.59765625" style="3" bestFit="1" customWidth="1"/>
    <col min="5" max="5" width="8.8984375" style="3" bestFit="1" customWidth="1"/>
    <col min="6" max="6" width="6.19921875" style="3" bestFit="1" customWidth="1"/>
    <col min="7" max="7" width="7.5" style="3" bestFit="1" customWidth="1"/>
    <col min="8" max="16384" width="9" style="3"/>
  </cols>
  <sheetData>
    <row r="1" spans="1:7" x14ac:dyDescent="0.25">
      <c r="A1" s="2" t="s">
        <v>388</v>
      </c>
    </row>
    <row r="3" spans="1:7" x14ac:dyDescent="0.25">
      <c r="A3" s="163" t="s">
        <v>61</v>
      </c>
      <c r="B3" s="154" t="s">
        <v>162</v>
      </c>
      <c r="C3" s="154"/>
      <c r="D3" s="154"/>
      <c r="E3" s="154"/>
      <c r="F3" s="154"/>
      <c r="G3" s="154"/>
    </row>
    <row r="4" spans="1:7" ht="61.8" x14ac:dyDescent="0.25">
      <c r="A4" s="163"/>
      <c r="B4" s="65" t="s">
        <v>0</v>
      </c>
      <c r="C4" s="72" t="s">
        <v>296</v>
      </c>
      <c r="D4" s="72" t="s">
        <v>387</v>
      </c>
      <c r="E4" s="72" t="s">
        <v>83</v>
      </c>
      <c r="F4" s="72" t="s">
        <v>84</v>
      </c>
      <c r="G4" s="65" t="s">
        <v>80</v>
      </c>
    </row>
    <row r="5" spans="1:7" x14ac:dyDescent="0.25">
      <c r="A5" s="144" t="s">
        <v>92</v>
      </c>
      <c r="B5" s="106">
        <v>387</v>
      </c>
      <c r="C5" s="106">
        <v>104</v>
      </c>
      <c r="D5" s="106">
        <v>201</v>
      </c>
      <c r="E5" s="106">
        <v>39</v>
      </c>
      <c r="F5" s="106">
        <v>25</v>
      </c>
      <c r="G5" s="106">
        <v>18</v>
      </c>
    </row>
    <row r="6" spans="1:7" x14ac:dyDescent="0.25">
      <c r="A6" s="144" t="s">
        <v>45</v>
      </c>
      <c r="B6" s="106">
        <v>279</v>
      </c>
      <c r="C6" s="106">
        <v>45</v>
      </c>
      <c r="D6" s="106">
        <v>129</v>
      </c>
      <c r="E6" s="106">
        <v>32</v>
      </c>
      <c r="F6" s="106">
        <v>32</v>
      </c>
      <c r="G6" s="106">
        <v>41</v>
      </c>
    </row>
    <row r="7" spans="1:7" x14ac:dyDescent="0.25">
      <c r="A7" s="144" t="s">
        <v>42</v>
      </c>
      <c r="B7" s="106">
        <v>16554</v>
      </c>
      <c r="C7" s="106">
        <v>11155</v>
      </c>
      <c r="D7" s="106">
        <v>4705</v>
      </c>
      <c r="E7" s="106">
        <v>236</v>
      </c>
      <c r="F7" s="106">
        <v>207</v>
      </c>
      <c r="G7" s="106">
        <v>251</v>
      </c>
    </row>
    <row r="8" spans="1:7" x14ac:dyDescent="0.25">
      <c r="A8" s="144" t="s">
        <v>320</v>
      </c>
      <c r="B8" s="106">
        <v>33</v>
      </c>
      <c r="C8" s="106">
        <v>4</v>
      </c>
      <c r="D8" s="106">
        <v>2</v>
      </c>
      <c r="E8" s="106">
        <v>2</v>
      </c>
      <c r="F8" s="106">
        <v>9</v>
      </c>
      <c r="G8" s="106">
        <v>16</v>
      </c>
    </row>
    <row r="9" spans="1:7" x14ac:dyDescent="0.25">
      <c r="A9" s="144" t="s">
        <v>321</v>
      </c>
      <c r="B9" s="106">
        <v>877</v>
      </c>
      <c r="C9" s="106">
        <v>621</v>
      </c>
      <c r="D9" s="106">
        <v>107</v>
      </c>
      <c r="E9" s="106">
        <v>6</v>
      </c>
      <c r="F9" s="106">
        <v>2</v>
      </c>
      <c r="G9" s="106">
        <v>141</v>
      </c>
    </row>
    <row r="10" spans="1:7" x14ac:dyDescent="0.25">
      <c r="A10" s="144" t="s">
        <v>43</v>
      </c>
      <c r="B10" s="106">
        <v>167</v>
      </c>
      <c r="C10" s="106">
        <v>22</v>
      </c>
      <c r="D10" s="106">
        <v>75</v>
      </c>
      <c r="E10" s="106">
        <v>23</v>
      </c>
      <c r="F10" s="106">
        <v>35</v>
      </c>
      <c r="G10" s="106">
        <v>12</v>
      </c>
    </row>
    <row r="11" spans="1:7" x14ac:dyDescent="0.25">
      <c r="A11" s="144" t="s">
        <v>175</v>
      </c>
      <c r="B11" s="106">
        <v>133175</v>
      </c>
      <c r="C11" s="106">
        <v>94946</v>
      </c>
      <c r="D11" s="106">
        <v>34497</v>
      </c>
      <c r="E11" s="106">
        <v>1534</v>
      </c>
      <c r="F11" s="106">
        <v>501</v>
      </c>
      <c r="G11" s="106">
        <v>1697</v>
      </c>
    </row>
    <row r="12" spans="1:7" x14ac:dyDescent="0.25">
      <c r="A12" s="144" t="s">
        <v>49</v>
      </c>
      <c r="B12" s="106">
        <v>640</v>
      </c>
      <c r="C12" s="106">
        <v>106</v>
      </c>
      <c r="D12" s="106">
        <v>302</v>
      </c>
      <c r="E12" s="106">
        <v>64</v>
      </c>
      <c r="F12" s="106">
        <v>59</v>
      </c>
      <c r="G12" s="106">
        <v>109</v>
      </c>
    </row>
    <row r="13" spans="1:7" x14ac:dyDescent="0.25">
      <c r="A13" s="144" t="s">
        <v>322</v>
      </c>
      <c r="B13" s="106">
        <v>46072</v>
      </c>
      <c r="C13" s="106">
        <v>40262</v>
      </c>
      <c r="D13" s="106">
        <v>4989</v>
      </c>
      <c r="E13" s="106">
        <v>233</v>
      </c>
      <c r="F13" s="106">
        <v>150</v>
      </c>
      <c r="G13" s="106">
        <v>438</v>
      </c>
    </row>
    <row r="14" spans="1:7" x14ac:dyDescent="0.25">
      <c r="A14" s="144" t="s">
        <v>51</v>
      </c>
      <c r="B14" s="106">
        <v>1117</v>
      </c>
      <c r="C14" s="106">
        <v>550</v>
      </c>
      <c r="D14" s="106">
        <v>448</v>
      </c>
      <c r="E14" s="106">
        <v>31</v>
      </c>
      <c r="F14" s="106">
        <v>22</v>
      </c>
      <c r="G14" s="106">
        <v>66</v>
      </c>
    </row>
    <row r="15" spans="1:7" x14ac:dyDescent="0.25">
      <c r="A15" s="144" t="s">
        <v>52</v>
      </c>
      <c r="B15" s="106">
        <v>2266</v>
      </c>
      <c r="C15" s="106">
        <v>785</v>
      </c>
      <c r="D15" s="106">
        <v>409</v>
      </c>
      <c r="E15" s="106">
        <v>208</v>
      </c>
      <c r="F15" s="106">
        <v>233</v>
      </c>
      <c r="G15" s="106">
        <v>631</v>
      </c>
    </row>
    <row r="16" spans="1:7" x14ac:dyDescent="0.25">
      <c r="A16" s="144" t="s">
        <v>53</v>
      </c>
      <c r="B16" s="106">
        <v>143</v>
      </c>
      <c r="C16" s="106">
        <v>19</v>
      </c>
      <c r="D16" s="106">
        <v>65</v>
      </c>
      <c r="E16" s="106">
        <v>17</v>
      </c>
      <c r="F16" s="106">
        <v>38</v>
      </c>
      <c r="G16" s="106">
        <v>4</v>
      </c>
    </row>
    <row r="17" spans="1:15" x14ac:dyDescent="0.25">
      <c r="A17" s="144" t="s">
        <v>54</v>
      </c>
      <c r="B17" s="106">
        <v>1908</v>
      </c>
      <c r="C17" s="106">
        <v>632</v>
      </c>
      <c r="D17" s="106">
        <v>1098</v>
      </c>
      <c r="E17" s="106">
        <v>84</v>
      </c>
      <c r="F17" s="106">
        <v>30</v>
      </c>
      <c r="G17" s="106">
        <v>64</v>
      </c>
    </row>
    <row r="18" spans="1:15" x14ac:dyDescent="0.25">
      <c r="A18" s="144" t="s">
        <v>323</v>
      </c>
      <c r="B18" s="106">
        <v>1183</v>
      </c>
      <c r="C18" s="106">
        <v>447</v>
      </c>
      <c r="D18" s="106">
        <v>589</v>
      </c>
      <c r="E18" s="106">
        <v>66</v>
      </c>
      <c r="F18" s="106">
        <v>35</v>
      </c>
      <c r="G18" s="106">
        <v>46</v>
      </c>
    </row>
    <row r="19" spans="1:15" x14ac:dyDescent="0.25">
      <c r="A19" s="144" t="s">
        <v>140</v>
      </c>
      <c r="B19" s="106">
        <v>0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</row>
    <row r="20" spans="1:15" x14ac:dyDescent="0.25">
      <c r="A20" s="144" t="s">
        <v>44</v>
      </c>
      <c r="B20" s="106">
        <v>946</v>
      </c>
      <c r="C20" s="106">
        <v>144</v>
      </c>
      <c r="D20" s="106">
        <v>433</v>
      </c>
      <c r="E20" s="106">
        <v>149</v>
      </c>
      <c r="F20" s="106">
        <v>119</v>
      </c>
      <c r="G20" s="103">
        <v>101</v>
      </c>
    </row>
    <row r="21" spans="1:15" x14ac:dyDescent="0.25">
      <c r="A21" s="144" t="s">
        <v>56</v>
      </c>
      <c r="B21" s="106">
        <v>873</v>
      </c>
      <c r="C21" s="106">
        <v>202</v>
      </c>
      <c r="D21" s="106">
        <v>462</v>
      </c>
      <c r="E21" s="106">
        <v>78</v>
      </c>
      <c r="F21" s="106">
        <v>40</v>
      </c>
      <c r="G21" s="103">
        <v>91</v>
      </c>
    </row>
    <row r="22" spans="1:15" x14ac:dyDescent="0.25">
      <c r="A22" s="144" t="s">
        <v>57</v>
      </c>
      <c r="B22" s="106">
        <v>379</v>
      </c>
      <c r="C22" s="106">
        <v>152</v>
      </c>
      <c r="D22" s="106">
        <v>100</v>
      </c>
      <c r="E22" s="106">
        <v>9</v>
      </c>
      <c r="F22" s="106">
        <v>6</v>
      </c>
      <c r="G22" s="103">
        <v>112</v>
      </c>
    </row>
    <row r="23" spans="1:15" x14ac:dyDescent="0.25">
      <c r="A23" s="144" t="s">
        <v>324</v>
      </c>
      <c r="B23" s="106">
        <v>18196</v>
      </c>
      <c r="C23" s="106">
        <v>15124</v>
      </c>
      <c r="D23" s="106">
        <v>2494</v>
      </c>
      <c r="E23" s="106">
        <v>117</v>
      </c>
      <c r="F23" s="106">
        <v>56</v>
      </c>
      <c r="G23" s="103">
        <v>405</v>
      </c>
    </row>
    <row r="24" spans="1:15" x14ac:dyDescent="0.25">
      <c r="A24" s="145" t="s">
        <v>171</v>
      </c>
      <c r="B24" s="22">
        <v>225195</v>
      </c>
      <c r="C24" s="22">
        <v>165320</v>
      </c>
      <c r="D24" s="22">
        <v>51105</v>
      </c>
      <c r="E24" s="22">
        <v>2928</v>
      </c>
      <c r="F24" s="22">
        <v>1599</v>
      </c>
      <c r="G24" s="22">
        <v>4243</v>
      </c>
    </row>
    <row r="25" spans="1:15" x14ac:dyDescent="0.25">
      <c r="O25" s="3" t="s">
        <v>0</v>
      </c>
    </row>
    <row r="27" spans="1:15" x14ac:dyDescent="0.25">
      <c r="O27" s="3">
        <v>387</v>
      </c>
    </row>
    <row r="28" spans="1:15" x14ac:dyDescent="0.25">
      <c r="O28" s="3">
        <v>279</v>
      </c>
    </row>
    <row r="29" spans="1:15" x14ac:dyDescent="0.25">
      <c r="J29" s="108"/>
      <c r="K29" s="108"/>
      <c r="O29" s="108">
        <v>16554</v>
      </c>
    </row>
    <row r="30" spans="1:15" x14ac:dyDescent="0.25">
      <c r="O30" s="3">
        <v>33</v>
      </c>
    </row>
    <row r="31" spans="1:15" x14ac:dyDescent="0.25">
      <c r="O31" s="3">
        <v>877</v>
      </c>
    </row>
    <row r="32" spans="1:15" x14ac:dyDescent="0.25">
      <c r="O32" s="3">
        <v>167</v>
      </c>
    </row>
    <row r="33" spans="10:15" x14ac:dyDescent="0.25">
      <c r="J33" s="108"/>
      <c r="K33" s="108"/>
      <c r="L33" s="108"/>
      <c r="N33" s="108"/>
      <c r="O33" s="108">
        <v>133175</v>
      </c>
    </row>
    <row r="34" spans="10:15" x14ac:dyDescent="0.25">
      <c r="O34" s="3">
        <v>640</v>
      </c>
    </row>
    <row r="35" spans="10:15" x14ac:dyDescent="0.25">
      <c r="J35" s="108"/>
      <c r="K35" s="108"/>
      <c r="O35" s="108">
        <v>46072</v>
      </c>
    </row>
    <row r="36" spans="10:15" x14ac:dyDescent="0.25">
      <c r="O36" s="108">
        <v>1117</v>
      </c>
    </row>
    <row r="37" spans="10:15" x14ac:dyDescent="0.25">
      <c r="O37" s="108">
        <v>2266</v>
      </c>
    </row>
    <row r="38" spans="10:15" x14ac:dyDescent="0.25">
      <c r="O38" s="3">
        <v>143</v>
      </c>
    </row>
    <row r="39" spans="10:15" x14ac:dyDescent="0.25">
      <c r="K39" s="108"/>
      <c r="O39" s="108">
        <v>1908</v>
      </c>
    </row>
    <row r="40" spans="10:15" x14ac:dyDescent="0.25">
      <c r="O40" s="108">
        <v>1183</v>
      </c>
    </row>
    <row r="41" spans="10:15" x14ac:dyDescent="0.25">
      <c r="O41" s="3">
        <v>946</v>
      </c>
    </row>
    <row r="42" spans="10:15" x14ac:dyDescent="0.25">
      <c r="O42" s="3">
        <v>873</v>
      </c>
    </row>
    <row r="43" spans="10:15" x14ac:dyDescent="0.25">
      <c r="O43" s="3">
        <v>379</v>
      </c>
    </row>
    <row r="44" spans="10:15" x14ac:dyDescent="0.25">
      <c r="J44" s="108"/>
      <c r="K44" s="108"/>
      <c r="O44" s="108">
        <v>18196</v>
      </c>
    </row>
    <row r="46" spans="10:15" x14ac:dyDescent="0.25">
      <c r="J46" s="108"/>
      <c r="K46" s="108"/>
      <c r="L46" s="108"/>
      <c r="M46" s="108"/>
      <c r="N46" s="108"/>
      <c r="O46" s="108">
        <v>225195</v>
      </c>
    </row>
  </sheetData>
  <mergeCells count="2">
    <mergeCell ref="A3:A4"/>
    <mergeCell ref="B3:G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9" defaultRowHeight="15" x14ac:dyDescent="0.25"/>
  <cols>
    <col min="1" max="1" width="24.09765625" style="3" bestFit="1" customWidth="1"/>
    <col min="2" max="2" width="8.3984375" style="3" bestFit="1" customWidth="1"/>
    <col min="3" max="3" width="10.09765625" style="3" bestFit="1" customWidth="1"/>
    <col min="4" max="4" width="10.8984375" style="3" bestFit="1" customWidth="1"/>
    <col min="5" max="16384" width="9" style="3"/>
  </cols>
  <sheetData>
    <row r="1" spans="1:4" x14ac:dyDescent="0.25">
      <c r="A1" s="73" t="s">
        <v>390</v>
      </c>
    </row>
    <row r="3" spans="1:4" x14ac:dyDescent="0.25">
      <c r="A3" s="163" t="s">
        <v>59</v>
      </c>
      <c r="B3" s="154" t="s">
        <v>218</v>
      </c>
      <c r="C3" s="154"/>
      <c r="D3" s="154"/>
    </row>
    <row r="4" spans="1:4" x14ac:dyDescent="0.25">
      <c r="A4" s="163"/>
      <c r="B4" s="141" t="s">
        <v>0</v>
      </c>
      <c r="C4" s="141" t="s">
        <v>221</v>
      </c>
      <c r="D4" s="141" t="s">
        <v>389</v>
      </c>
    </row>
    <row r="5" spans="1:4" x14ac:dyDescent="0.25">
      <c r="A5" s="144" t="s">
        <v>33</v>
      </c>
      <c r="B5" s="20">
        <v>452833</v>
      </c>
      <c r="C5" s="20">
        <v>445937</v>
      </c>
      <c r="D5" s="20">
        <v>6896</v>
      </c>
    </row>
    <row r="6" spans="1:4" x14ac:dyDescent="0.25">
      <c r="A6" s="144" t="s">
        <v>34</v>
      </c>
      <c r="B6" s="20">
        <v>74449</v>
      </c>
      <c r="C6" s="20">
        <v>74074</v>
      </c>
      <c r="D6" s="21">
        <v>375</v>
      </c>
    </row>
    <row r="7" spans="1:4" x14ac:dyDescent="0.25">
      <c r="A7" s="144" t="s">
        <v>35</v>
      </c>
      <c r="B7" s="20">
        <v>93876</v>
      </c>
      <c r="C7" s="20">
        <v>93316</v>
      </c>
      <c r="D7" s="21">
        <v>560</v>
      </c>
    </row>
    <row r="8" spans="1:4" x14ac:dyDescent="0.25">
      <c r="A8" s="144" t="s">
        <v>36</v>
      </c>
      <c r="B8" s="20">
        <v>52098</v>
      </c>
      <c r="C8" s="20">
        <v>51842</v>
      </c>
      <c r="D8" s="21">
        <v>256</v>
      </c>
    </row>
    <row r="9" spans="1:4" x14ac:dyDescent="0.25">
      <c r="A9" s="144" t="s">
        <v>94</v>
      </c>
      <c r="B9" s="20">
        <v>29087</v>
      </c>
      <c r="C9" s="20">
        <v>28732</v>
      </c>
      <c r="D9" s="21">
        <v>355</v>
      </c>
    </row>
    <row r="10" spans="1:4" x14ac:dyDescent="0.25">
      <c r="A10" s="144" t="s">
        <v>95</v>
      </c>
      <c r="B10" s="20">
        <v>3797</v>
      </c>
      <c r="C10" s="20">
        <v>3479</v>
      </c>
      <c r="D10" s="21">
        <v>318</v>
      </c>
    </row>
    <row r="11" spans="1:4" x14ac:dyDescent="0.25">
      <c r="A11" s="145" t="s">
        <v>0</v>
      </c>
      <c r="B11" s="22">
        <v>706140</v>
      </c>
      <c r="C11" s="22">
        <v>697380</v>
      </c>
      <c r="D11" s="22">
        <v>8760</v>
      </c>
    </row>
    <row r="15" spans="1:4" x14ac:dyDescent="0.25">
      <c r="C15" s="108"/>
    </row>
  </sheetData>
  <mergeCells count="2">
    <mergeCell ref="A3:A4"/>
    <mergeCell ref="B3:D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9" defaultRowHeight="15" x14ac:dyDescent="0.25"/>
  <cols>
    <col min="1" max="1" width="24.09765625" style="3" bestFit="1" customWidth="1"/>
    <col min="2" max="2" width="10.69921875" style="3" bestFit="1" customWidth="1"/>
    <col min="3" max="4" width="8.3984375" style="3" bestFit="1" customWidth="1"/>
    <col min="5" max="16384" width="9" style="3"/>
  </cols>
  <sheetData>
    <row r="1" spans="1:4" x14ac:dyDescent="0.25">
      <c r="A1" s="2" t="s">
        <v>391</v>
      </c>
    </row>
    <row r="3" spans="1:4" x14ac:dyDescent="0.25">
      <c r="A3" s="163" t="s">
        <v>59</v>
      </c>
      <c r="B3" s="154" t="s">
        <v>164</v>
      </c>
      <c r="C3" s="154"/>
      <c r="D3" s="154"/>
    </row>
    <row r="4" spans="1:4" x14ac:dyDescent="0.25">
      <c r="A4" s="163"/>
      <c r="B4" s="141" t="s">
        <v>163</v>
      </c>
      <c r="C4" s="141" t="s">
        <v>105</v>
      </c>
      <c r="D4" s="141" t="s">
        <v>106</v>
      </c>
    </row>
    <row r="5" spans="1:4" x14ac:dyDescent="0.25">
      <c r="A5" s="144" t="s">
        <v>33</v>
      </c>
      <c r="B5" s="20">
        <v>452833</v>
      </c>
      <c r="C5" s="20">
        <v>285446</v>
      </c>
      <c r="D5" s="20">
        <v>167387</v>
      </c>
    </row>
    <row r="6" spans="1:4" x14ac:dyDescent="0.25">
      <c r="A6" s="144" t="s">
        <v>34</v>
      </c>
      <c r="B6" s="20">
        <v>74449</v>
      </c>
      <c r="C6" s="20">
        <v>41743</v>
      </c>
      <c r="D6" s="20">
        <v>32706</v>
      </c>
    </row>
    <row r="7" spans="1:4" x14ac:dyDescent="0.25">
      <c r="A7" s="144" t="s">
        <v>35</v>
      </c>
      <c r="B7" s="20">
        <v>93876</v>
      </c>
      <c r="C7" s="20">
        <v>55903</v>
      </c>
      <c r="D7" s="20">
        <v>37973</v>
      </c>
    </row>
    <row r="8" spans="1:4" x14ac:dyDescent="0.25">
      <c r="A8" s="144" t="s">
        <v>36</v>
      </c>
      <c r="B8" s="20">
        <v>52098</v>
      </c>
      <c r="C8" s="20">
        <v>27979</v>
      </c>
      <c r="D8" s="20">
        <v>24119</v>
      </c>
    </row>
    <row r="9" spans="1:4" x14ac:dyDescent="0.25">
      <c r="A9" s="144" t="s">
        <v>94</v>
      </c>
      <c r="B9" s="20">
        <v>29087</v>
      </c>
      <c r="C9" s="20">
        <v>16937</v>
      </c>
      <c r="D9" s="20">
        <v>12150</v>
      </c>
    </row>
    <row r="10" spans="1:4" x14ac:dyDescent="0.25">
      <c r="A10" s="144" t="s">
        <v>95</v>
      </c>
      <c r="B10" s="20">
        <v>3797</v>
      </c>
      <c r="C10" s="20">
        <v>2218</v>
      </c>
      <c r="D10" s="20">
        <v>1579</v>
      </c>
    </row>
    <row r="11" spans="1:4" x14ac:dyDescent="0.25">
      <c r="A11" s="145" t="s">
        <v>0</v>
      </c>
      <c r="B11" s="22">
        <v>706140</v>
      </c>
      <c r="C11" s="22">
        <v>430226</v>
      </c>
      <c r="D11" s="22">
        <v>275914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ColWidth="9" defaultRowHeight="15" x14ac:dyDescent="0.25"/>
  <cols>
    <col min="1" max="1" width="63.8984375" style="3" bestFit="1" customWidth="1"/>
    <col min="2" max="2" width="8.3984375" style="3" bestFit="1" customWidth="1"/>
    <col min="3" max="3" width="10.59765625" style="3" bestFit="1" customWidth="1"/>
    <col min="4" max="4" width="10.5" style="3" bestFit="1" customWidth="1"/>
    <col min="5" max="16384" width="9" style="3"/>
  </cols>
  <sheetData>
    <row r="1" spans="1:4" x14ac:dyDescent="0.25">
      <c r="A1" s="2" t="s">
        <v>392</v>
      </c>
    </row>
    <row r="3" spans="1:4" x14ac:dyDescent="0.25">
      <c r="A3" s="163" t="s">
        <v>170</v>
      </c>
      <c r="B3" s="154" t="s">
        <v>218</v>
      </c>
      <c r="C3" s="154"/>
      <c r="D3" s="154"/>
    </row>
    <row r="4" spans="1:4" x14ac:dyDescent="0.25">
      <c r="A4" s="163"/>
      <c r="B4" s="145" t="s">
        <v>171</v>
      </c>
      <c r="C4" s="145" t="s">
        <v>219</v>
      </c>
      <c r="D4" s="145" t="s">
        <v>220</v>
      </c>
    </row>
    <row r="5" spans="1:4" x14ac:dyDescent="0.25">
      <c r="A5" s="144" t="s">
        <v>92</v>
      </c>
      <c r="B5" s="20">
        <v>16813</v>
      </c>
      <c r="C5" s="20">
        <v>16786</v>
      </c>
      <c r="D5" s="21">
        <v>27</v>
      </c>
    </row>
    <row r="6" spans="1:4" x14ac:dyDescent="0.25">
      <c r="A6" s="144" t="s">
        <v>45</v>
      </c>
      <c r="B6" s="20">
        <v>15794</v>
      </c>
      <c r="C6" s="20">
        <v>15767</v>
      </c>
      <c r="D6" s="21">
        <v>27</v>
      </c>
    </row>
    <row r="7" spans="1:4" x14ac:dyDescent="0.25">
      <c r="A7" s="144" t="s">
        <v>42</v>
      </c>
      <c r="B7" s="20">
        <v>73538</v>
      </c>
      <c r="C7" s="20">
        <v>72817</v>
      </c>
      <c r="D7" s="20">
        <v>721</v>
      </c>
    </row>
    <row r="8" spans="1:4" x14ac:dyDescent="0.25">
      <c r="A8" s="144" t="s">
        <v>46</v>
      </c>
      <c r="B8" s="20">
        <v>1163</v>
      </c>
      <c r="C8" s="20">
        <v>1124</v>
      </c>
      <c r="D8" s="21">
        <v>39</v>
      </c>
    </row>
    <row r="9" spans="1:4" x14ac:dyDescent="0.25">
      <c r="A9" s="144" t="s">
        <v>47</v>
      </c>
      <c r="B9" s="20">
        <v>5143</v>
      </c>
      <c r="C9" s="20">
        <v>5121</v>
      </c>
      <c r="D9" s="21">
        <v>22</v>
      </c>
    </row>
    <row r="10" spans="1:4" x14ac:dyDescent="0.25">
      <c r="A10" s="144" t="s">
        <v>43</v>
      </c>
      <c r="B10" s="20">
        <v>4657</v>
      </c>
      <c r="C10" s="20">
        <v>4431</v>
      </c>
      <c r="D10" s="21">
        <v>226</v>
      </c>
    </row>
    <row r="11" spans="1:4" x14ac:dyDescent="0.25">
      <c r="A11" s="144" t="s">
        <v>48</v>
      </c>
      <c r="B11" s="20">
        <v>188672</v>
      </c>
      <c r="C11" s="20">
        <v>186357</v>
      </c>
      <c r="D11" s="20">
        <v>2315</v>
      </c>
    </row>
    <row r="12" spans="1:4" x14ac:dyDescent="0.25">
      <c r="A12" s="144" t="s">
        <v>49</v>
      </c>
      <c r="B12" s="20">
        <v>11657</v>
      </c>
      <c r="C12" s="20">
        <v>11578</v>
      </c>
      <c r="D12" s="21">
        <v>79</v>
      </c>
    </row>
    <row r="13" spans="1:4" x14ac:dyDescent="0.25">
      <c r="A13" s="144" t="s">
        <v>50</v>
      </c>
      <c r="B13" s="20">
        <v>83753</v>
      </c>
      <c r="C13" s="20">
        <v>82703</v>
      </c>
      <c r="D13" s="20">
        <v>1050</v>
      </c>
    </row>
    <row r="14" spans="1:4" x14ac:dyDescent="0.25">
      <c r="A14" s="144" t="s">
        <v>51</v>
      </c>
      <c r="B14" s="20">
        <v>3762</v>
      </c>
      <c r="C14" s="20">
        <v>3701</v>
      </c>
      <c r="D14" s="21">
        <v>61</v>
      </c>
    </row>
    <row r="15" spans="1:4" x14ac:dyDescent="0.25">
      <c r="A15" s="144" t="s">
        <v>52</v>
      </c>
      <c r="B15" s="20">
        <v>12658</v>
      </c>
      <c r="C15" s="20">
        <v>12550</v>
      </c>
      <c r="D15" s="21">
        <v>108</v>
      </c>
    </row>
    <row r="16" spans="1:4" x14ac:dyDescent="0.25">
      <c r="A16" s="144" t="s">
        <v>53</v>
      </c>
      <c r="B16" s="20">
        <v>1296</v>
      </c>
      <c r="C16" s="21">
        <v>1286</v>
      </c>
      <c r="D16" s="21">
        <v>10</v>
      </c>
    </row>
    <row r="17" spans="1:4" x14ac:dyDescent="0.25">
      <c r="A17" s="144" t="s">
        <v>54</v>
      </c>
      <c r="B17" s="20">
        <v>6758</v>
      </c>
      <c r="C17" s="20">
        <v>6505</v>
      </c>
      <c r="D17" s="21">
        <v>253</v>
      </c>
    </row>
    <row r="18" spans="1:4" x14ac:dyDescent="0.25">
      <c r="A18" s="144" t="s">
        <v>55</v>
      </c>
      <c r="B18" s="20">
        <v>20443</v>
      </c>
      <c r="C18" s="20">
        <v>20350</v>
      </c>
      <c r="D18" s="21">
        <v>93</v>
      </c>
    </row>
    <row r="19" spans="1:4" x14ac:dyDescent="0.25">
      <c r="A19" s="144" t="s">
        <v>257</v>
      </c>
      <c r="B19" s="20">
        <v>31010</v>
      </c>
      <c r="C19" s="20">
        <v>30999</v>
      </c>
      <c r="D19" s="21">
        <v>11</v>
      </c>
    </row>
    <row r="20" spans="1:4" x14ac:dyDescent="0.25">
      <c r="A20" s="144" t="s">
        <v>44</v>
      </c>
      <c r="B20" s="20">
        <v>108341</v>
      </c>
      <c r="C20" s="20">
        <v>106148</v>
      </c>
      <c r="D20" s="20">
        <v>2193</v>
      </c>
    </row>
    <row r="21" spans="1:4" x14ac:dyDescent="0.25">
      <c r="A21" s="144" t="s">
        <v>56</v>
      </c>
      <c r="B21" s="20">
        <v>38572</v>
      </c>
      <c r="C21" s="20">
        <v>37821</v>
      </c>
      <c r="D21" s="21">
        <v>751</v>
      </c>
    </row>
    <row r="22" spans="1:4" x14ac:dyDescent="0.25">
      <c r="A22" s="144" t="s">
        <v>57</v>
      </c>
      <c r="B22" s="20">
        <v>1365</v>
      </c>
      <c r="C22" s="20">
        <v>1318</v>
      </c>
      <c r="D22" s="21">
        <v>47</v>
      </c>
    </row>
    <row r="23" spans="1:4" x14ac:dyDescent="0.25">
      <c r="A23" s="144" t="s">
        <v>58</v>
      </c>
      <c r="B23" s="20">
        <v>80745</v>
      </c>
      <c r="C23" s="20">
        <v>80018</v>
      </c>
      <c r="D23" s="21">
        <v>727</v>
      </c>
    </row>
    <row r="24" spans="1:4" x14ac:dyDescent="0.25">
      <c r="A24" s="145" t="s">
        <v>0</v>
      </c>
      <c r="B24" s="22">
        <v>706140</v>
      </c>
      <c r="C24" s="22">
        <v>697380</v>
      </c>
      <c r="D24" s="22">
        <v>8760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N40"/>
  <sheetViews>
    <sheetView workbookViewId="0"/>
  </sheetViews>
  <sheetFormatPr defaultColWidth="16.59765625" defaultRowHeight="15.6" x14ac:dyDescent="0.3"/>
  <cols>
    <col min="1" max="1" width="17.8984375" bestFit="1" customWidth="1"/>
    <col min="2" max="4" width="8.59765625" bestFit="1" customWidth="1"/>
    <col min="5" max="7" width="7.8984375" bestFit="1" customWidth="1"/>
  </cols>
  <sheetData>
    <row r="1" spans="1:14" x14ac:dyDescent="0.3">
      <c r="A1" s="2" t="s">
        <v>255</v>
      </c>
    </row>
    <row r="3" spans="1:14" x14ac:dyDescent="0.3">
      <c r="A3" s="159" t="s">
        <v>239</v>
      </c>
      <c r="B3" s="155" t="s">
        <v>166</v>
      </c>
      <c r="C3" s="155"/>
      <c r="D3" s="155"/>
      <c r="E3" s="160" t="s">
        <v>167</v>
      </c>
      <c r="F3" s="160"/>
      <c r="G3" s="160"/>
    </row>
    <row r="4" spans="1:14" x14ac:dyDescent="0.3">
      <c r="A4" s="159"/>
      <c r="B4" s="25" t="s">
        <v>171</v>
      </c>
      <c r="C4" s="26" t="s">
        <v>254</v>
      </c>
      <c r="D4" s="26" t="s">
        <v>106</v>
      </c>
      <c r="E4" s="26" t="s">
        <v>0</v>
      </c>
      <c r="F4" s="25" t="s">
        <v>254</v>
      </c>
      <c r="G4" s="25" t="s">
        <v>106</v>
      </c>
    </row>
    <row r="5" spans="1:14" x14ac:dyDescent="0.3">
      <c r="A5" s="27" t="s">
        <v>181</v>
      </c>
      <c r="B5" s="28">
        <v>66603</v>
      </c>
      <c r="C5" s="29">
        <v>40089</v>
      </c>
      <c r="D5" s="29">
        <v>26514</v>
      </c>
      <c r="E5" s="84">
        <v>9.4319823264508447</v>
      </c>
      <c r="F5" s="84">
        <v>9.3181258222422638</v>
      </c>
      <c r="G5" s="84">
        <v>9.6095160086113793</v>
      </c>
      <c r="L5" s="83"/>
      <c r="M5" s="83"/>
      <c r="N5" s="83"/>
    </row>
    <row r="6" spans="1:14" x14ac:dyDescent="0.3">
      <c r="A6" s="27" t="s">
        <v>182</v>
      </c>
      <c r="B6" s="28">
        <v>90503</v>
      </c>
      <c r="C6" s="29">
        <v>58211</v>
      </c>
      <c r="D6" s="29">
        <v>32292</v>
      </c>
      <c r="E6" s="84">
        <v>12.816580281530573</v>
      </c>
      <c r="F6" s="84">
        <v>13.53033057044437</v>
      </c>
      <c r="G6" s="84">
        <v>11.703646788492067</v>
      </c>
      <c r="L6" s="83"/>
      <c r="M6" s="83"/>
      <c r="N6" s="83"/>
    </row>
    <row r="7" spans="1:14" x14ac:dyDescent="0.3">
      <c r="A7" s="27" t="s">
        <v>183</v>
      </c>
      <c r="B7" s="28">
        <v>46483</v>
      </c>
      <c r="C7" s="29">
        <v>26013</v>
      </c>
      <c r="D7" s="29">
        <v>20470</v>
      </c>
      <c r="E7" s="84">
        <v>6.5826889851870742</v>
      </c>
      <c r="F7" s="84">
        <v>6.0463570309558232</v>
      </c>
      <c r="G7" s="84">
        <v>7.4189783773204692</v>
      </c>
      <c r="L7" s="83"/>
      <c r="M7" s="83"/>
      <c r="N7" s="83"/>
    </row>
    <row r="8" spans="1:14" x14ac:dyDescent="0.3">
      <c r="A8" s="31" t="s">
        <v>222</v>
      </c>
      <c r="B8" s="32">
        <v>203589</v>
      </c>
      <c r="C8" s="32">
        <v>124313</v>
      </c>
      <c r="D8" s="32">
        <v>79276</v>
      </c>
      <c r="E8" s="85">
        <v>28.831251593168496</v>
      </c>
      <c r="F8" s="85">
        <v>28.894813423642457</v>
      </c>
      <c r="G8" s="85">
        <v>28.732141174423916</v>
      </c>
      <c r="L8" s="83"/>
      <c r="M8" s="83"/>
      <c r="N8" s="83"/>
    </row>
    <row r="9" spans="1:14" x14ac:dyDescent="0.3">
      <c r="A9" s="27" t="s">
        <v>184</v>
      </c>
      <c r="B9" s="28">
        <v>14473</v>
      </c>
      <c r="C9" s="29">
        <v>8207</v>
      </c>
      <c r="D9" s="29">
        <v>6266</v>
      </c>
      <c r="E9" s="84">
        <v>2.049593565015436</v>
      </c>
      <c r="F9" s="84">
        <v>1.907602051015048</v>
      </c>
      <c r="G9" s="84">
        <v>2.2709974847235008</v>
      </c>
      <c r="L9" s="83"/>
      <c r="M9" s="83"/>
      <c r="N9" s="83"/>
    </row>
    <row r="10" spans="1:14" x14ac:dyDescent="0.3">
      <c r="A10" s="7" t="s">
        <v>185</v>
      </c>
      <c r="B10" s="20">
        <v>13129</v>
      </c>
      <c r="C10" s="8">
        <v>6950</v>
      </c>
      <c r="D10" s="8">
        <v>6179</v>
      </c>
      <c r="E10" s="84">
        <v>1.8592630356586513</v>
      </c>
      <c r="F10" s="84">
        <v>1.615430029798292</v>
      </c>
      <c r="G10" s="84">
        <v>2.2394659205404581</v>
      </c>
      <c r="L10" s="83"/>
      <c r="M10" s="83"/>
      <c r="N10" s="83"/>
    </row>
    <row r="11" spans="1:14" x14ac:dyDescent="0.3">
      <c r="A11" s="7" t="s">
        <v>186</v>
      </c>
      <c r="B11" s="20">
        <v>13608</v>
      </c>
      <c r="C11" s="8">
        <v>7509</v>
      </c>
      <c r="D11" s="8">
        <v>6099</v>
      </c>
      <c r="E11" s="84">
        <v>1.927096609737446</v>
      </c>
      <c r="F11" s="84">
        <v>1.7453617401086869</v>
      </c>
      <c r="G11" s="84">
        <v>2.2104713787629477</v>
      </c>
      <c r="L11" s="83"/>
      <c r="M11" s="83"/>
      <c r="N11" s="83"/>
    </row>
    <row r="12" spans="1:14" x14ac:dyDescent="0.3">
      <c r="A12" s="7" t="s">
        <v>187</v>
      </c>
      <c r="B12" s="20">
        <v>27715</v>
      </c>
      <c r="C12" s="8">
        <v>16941</v>
      </c>
      <c r="D12" s="8">
        <v>10774</v>
      </c>
      <c r="E12" s="84">
        <v>3.9248590930976857</v>
      </c>
      <c r="F12" s="84">
        <v>3.9376978611241538</v>
      </c>
      <c r="G12" s="84">
        <v>3.9048399138862107</v>
      </c>
      <c r="L12" s="83"/>
      <c r="M12" s="83"/>
      <c r="N12" s="83"/>
    </row>
    <row r="13" spans="1:14" x14ac:dyDescent="0.3">
      <c r="A13" s="7" t="s">
        <v>188</v>
      </c>
      <c r="B13" s="20">
        <v>16368</v>
      </c>
      <c r="C13" s="8">
        <v>9737</v>
      </c>
      <c r="D13" s="8">
        <v>6631</v>
      </c>
      <c r="E13" s="84">
        <v>2.3179539468094146</v>
      </c>
      <c r="F13" s="84">
        <v>2.2632290935461827</v>
      </c>
      <c r="G13" s="84">
        <v>2.4032850815833919</v>
      </c>
      <c r="L13" s="83"/>
      <c r="M13" s="83"/>
      <c r="N13" s="83"/>
    </row>
    <row r="14" spans="1:14" x14ac:dyDescent="0.3">
      <c r="A14" s="7" t="s">
        <v>189</v>
      </c>
      <c r="B14" s="20">
        <v>12219</v>
      </c>
      <c r="C14" s="8">
        <v>7226</v>
      </c>
      <c r="D14" s="8">
        <v>4993</v>
      </c>
      <c r="E14" s="84">
        <v>1.7303934064066617</v>
      </c>
      <c r="F14" s="84">
        <v>1.6795823590392025</v>
      </c>
      <c r="G14" s="84">
        <v>1.8096218386888667</v>
      </c>
      <c r="L14" s="83"/>
      <c r="M14" s="83"/>
      <c r="N14" s="83"/>
    </row>
    <row r="15" spans="1:14" x14ac:dyDescent="0.3">
      <c r="A15" s="7" t="s">
        <v>190</v>
      </c>
      <c r="B15" s="20">
        <v>19882</v>
      </c>
      <c r="C15" s="8">
        <v>11873</v>
      </c>
      <c r="D15" s="8">
        <v>8009</v>
      </c>
      <c r="E15" s="84">
        <v>2.8155889766901745</v>
      </c>
      <c r="F15" s="84">
        <v>2.7597123372367083</v>
      </c>
      <c r="G15" s="84">
        <v>2.9027160637010083</v>
      </c>
      <c r="L15" s="83"/>
      <c r="M15" s="83"/>
      <c r="N15" s="83"/>
    </row>
    <row r="16" spans="1:14" x14ac:dyDescent="0.3">
      <c r="A16" s="7" t="s">
        <v>191</v>
      </c>
      <c r="B16" s="20">
        <v>16194</v>
      </c>
      <c r="C16" s="8">
        <v>9879</v>
      </c>
      <c r="D16" s="8">
        <v>6315</v>
      </c>
      <c r="E16" s="84">
        <v>2.2933129407766164</v>
      </c>
      <c r="F16" s="84">
        <v>2.2962350020686801</v>
      </c>
      <c r="G16" s="84">
        <v>2.2887566415622262</v>
      </c>
      <c r="L16" s="83"/>
      <c r="M16" s="83"/>
      <c r="N16" s="83"/>
    </row>
    <row r="17" spans="1:14" x14ac:dyDescent="0.3">
      <c r="A17" s="35" t="s">
        <v>240</v>
      </c>
      <c r="B17" s="36">
        <v>133588</v>
      </c>
      <c r="C17" s="36">
        <v>78322</v>
      </c>
      <c r="D17" s="36">
        <v>55266</v>
      </c>
      <c r="E17" s="85">
        <v>18.918061574192084</v>
      </c>
      <c r="F17" s="85">
        <v>18.204850473936954</v>
      </c>
      <c r="G17" s="85">
        <v>20.03015432344861</v>
      </c>
      <c r="L17" s="83"/>
      <c r="M17" s="83"/>
      <c r="N17" s="83"/>
    </row>
    <row r="18" spans="1:14" x14ac:dyDescent="0.3">
      <c r="A18" s="7" t="s">
        <v>192</v>
      </c>
      <c r="B18" s="20">
        <v>18997</v>
      </c>
      <c r="C18" s="8">
        <v>10474</v>
      </c>
      <c r="D18" s="8">
        <v>8523</v>
      </c>
      <c r="E18" s="84">
        <v>2.6902597218681845</v>
      </c>
      <c r="F18" s="84">
        <v>2.4345344074974551</v>
      </c>
      <c r="G18" s="84">
        <v>3.0890059946215125</v>
      </c>
      <c r="L18" s="83"/>
      <c r="M18" s="83"/>
      <c r="N18" s="83"/>
    </row>
    <row r="19" spans="1:14" x14ac:dyDescent="0.3">
      <c r="A19" s="7" t="s">
        <v>193</v>
      </c>
      <c r="B19" s="20">
        <v>14395</v>
      </c>
      <c r="C19" s="8">
        <v>9496</v>
      </c>
      <c r="D19" s="8">
        <v>4899</v>
      </c>
      <c r="E19" s="84">
        <v>2.0385475967938369</v>
      </c>
      <c r="F19" s="84">
        <v>2.2072120234481409</v>
      </c>
      <c r="G19" s="84">
        <v>1.7755532521002921</v>
      </c>
      <c r="L19" s="83"/>
      <c r="M19" s="83"/>
      <c r="N19" s="83"/>
    </row>
    <row r="20" spans="1:14" x14ac:dyDescent="0.3">
      <c r="A20" s="7" t="s">
        <v>194</v>
      </c>
      <c r="B20" s="20">
        <v>31549</v>
      </c>
      <c r="C20" s="8">
        <v>19098</v>
      </c>
      <c r="D20" s="8">
        <v>12451</v>
      </c>
      <c r="E20" s="84">
        <v>4.4678109156824428</v>
      </c>
      <c r="F20" s="84">
        <v>4.4390622603004006</v>
      </c>
      <c r="G20" s="84">
        <v>4.512637995897272</v>
      </c>
      <c r="L20" s="83"/>
      <c r="M20" s="83"/>
      <c r="N20" s="83"/>
    </row>
    <row r="21" spans="1:14" x14ac:dyDescent="0.3">
      <c r="A21" s="7" t="s">
        <v>195</v>
      </c>
      <c r="B21" s="20">
        <v>11529</v>
      </c>
      <c r="C21" s="8">
        <v>7739</v>
      </c>
      <c r="D21" s="8">
        <v>3790</v>
      </c>
      <c r="E21" s="84">
        <v>1.6326790721386695</v>
      </c>
      <c r="F21" s="84">
        <v>1.7988220144761127</v>
      </c>
      <c r="G21" s="84">
        <v>1.3736164167095544</v>
      </c>
      <c r="L21" s="83"/>
      <c r="M21" s="83"/>
      <c r="N21" s="83"/>
    </row>
    <row r="22" spans="1:14" x14ac:dyDescent="0.3">
      <c r="A22" s="7" t="s">
        <v>196</v>
      </c>
      <c r="B22" s="20">
        <v>12400</v>
      </c>
      <c r="C22" s="8">
        <v>8190</v>
      </c>
      <c r="D22" s="8">
        <v>4210</v>
      </c>
      <c r="E22" s="84">
        <v>1.7560257172798595</v>
      </c>
      <c r="F22" s="84">
        <v>1.9036506394313688</v>
      </c>
      <c r="G22" s="84">
        <v>1.5258377610414839</v>
      </c>
      <c r="L22" s="83"/>
      <c r="M22" s="83"/>
      <c r="N22" s="83"/>
    </row>
    <row r="23" spans="1:14" x14ac:dyDescent="0.3">
      <c r="A23" s="7" t="s">
        <v>197</v>
      </c>
      <c r="B23" s="20">
        <v>21985</v>
      </c>
      <c r="C23" s="8">
        <v>14216</v>
      </c>
      <c r="D23" s="8">
        <v>7769</v>
      </c>
      <c r="E23" s="84">
        <v>3.1134052737417508</v>
      </c>
      <c r="F23" s="84">
        <v>3.3043098278579168</v>
      </c>
      <c r="G23" s="84">
        <v>2.8157324383684772</v>
      </c>
      <c r="L23" s="83"/>
      <c r="M23" s="83"/>
      <c r="N23" s="83"/>
    </row>
    <row r="24" spans="1:14" x14ac:dyDescent="0.3">
      <c r="A24" s="7" t="s">
        <v>198</v>
      </c>
      <c r="B24" s="20">
        <v>19731</v>
      </c>
      <c r="C24" s="8">
        <v>11690</v>
      </c>
      <c r="D24" s="8">
        <v>8041</v>
      </c>
      <c r="E24" s="84">
        <v>2.7942051151329763</v>
      </c>
      <c r="F24" s="84">
        <v>2.7171765537182782</v>
      </c>
      <c r="G24" s="84">
        <v>2.9143138804120126</v>
      </c>
      <c r="L24" s="83"/>
      <c r="M24" s="83"/>
      <c r="N24" s="83"/>
    </row>
    <row r="25" spans="1:14" x14ac:dyDescent="0.3">
      <c r="A25" s="35" t="s">
        <v>241</v>
      </c>
      <c r="B25" s="36">
        <v>130586</v>
      </c>
      <c r="C25" s="36">
        <v>80903</v>
      </c>
      <c r="D25" s="36">
        <v>49683</v>
      </c>
      <c r="E25" s="85">
        <v>18.492933412637722</v>
      </c>
      <c r="F25" s="85">
        <v>18.804767726729672</v>
      </c>
      <c r="G25" s="85">
        <v>18.006697739150603</v>
      </c>
      <c r="L25" s="83"/>
      <c r="M25" s="83"/>
      <c r="N25" s="83"/>
    </row>
    <row r="26" spans="1:14" x14ac:dyDescent="0.3">
      <c r="A26" s="7" t="s">
        <v>199</v>
      </c>
      <c r="B26" s="20">
        <v>22681</v>
      </c>
      <c r="C26" s="8">
        <v>12852</v>
      </c>
      <c r="D26" s="8">
        <v>9829</v>
      </c>
      <c r="E26" s="84">
        <v>3.2119692978729431</v>
      </c>
      <c r="F26" s="84">
        <v>2.9872671572615324</v>
      </c>
      <c r="G26" s="84">
        <v>3.5623418891393692</v>
      </c>
      <c r="L26" s="83"/>
      <c r="M26" s="83"/>
      <c r="N26" s="83"/>
    </row>
    <row r="27" spans="1:14" x14ac:dyDescent="0.3">
      <c r="A27" s="7" t="s">
        <v>200</v>
      </c>
      <c r="B27" s="20">
        <v>14164</v>
      </c>
      <c r="C27" s="8">
        <v>9735</v>
      </c>
      <c r="D27" s="8">
        <v>4429</v>
      </c>
      <c r="E27" s="84">
        <v>2.0058345370606396</v>
      </c>
      <c r="F27" s="84">
        <v>2.2627642215951616</v>
      </c>
      <c r="G27" s="84">
        <v>1.6052103191574185</v>
      </c>
      <c r="L27" s="83"/>
      <c r="M27" s="83"/>
      <c r="N27" s="83"/>
    </row>
    <row r="28" spans="1:14" x14ac:dyDescent="0.3">
      <c r="A28" s="7" t="s">
        <v>201</v>
      </c>
      <c r="B28" s="20">
        <v>28862</v>
      </c>
      <c r="C28" s="8">
        <v>17014</v>
      </c>
      <c r="D28" s="8">
        <v>11848</v>
      </c>
      <c r="E28" s="84">
        <v>4.0872914719460729</v>
      </c>
      <c r="F28" s="84">
        <v>3.9546656873364237</v>
      </c>
      <c r="G28" s="84">
        <v>4.2940916372492879</v>
      </c>
      <c r="L28" s="83"/>
      <c r="M28" s="83"/>
      <c r="N28" s="83"/>
    </row>
    <row r="29" spans="1:14" x14ac:dyDescent="0.3">
      <c r="A29" s="7" t="s">
        <v>202</v>
      </c>
      <c r="B29" s="20">
        <v>12232</v>
      </c>
      <c r="C29" s="8">
        <v>8616</v>
      </c>
      <c r="D29" s="8">
        <v>3616</v>
      </c>
      <c r="E29" s="84">
        <v>1.7322344011102615</v>
      </c>
      <c r="F29" s="84">
        <v>2.0026683649988613</v>
      </c>
      <c r="G29" s="84">
        <v>1.3105532883434694</v>
      </c>
      <c r="L29" s="83"/>
      <c r="M29" s="83"/>
      <c r="N29" s="83"/>
    </row>
    <row r="30" spans="1:14" x14ac:dyDescent="0.3">
      <c r="A30" s="7" t="s">
        <v>203</v>
      </c>
      <c r="B30" s="20">
        <v>22188</v>
      </c>
      <c r="C30" s="8">
        <v>14726</v>
      </c>
      <c r="D30" s="8">
        <v>7462</v>
      </c>
      <c r="E30" s="84">
        <v>3.142153114113349</v>
      </c>
      <c r="F30" s="84">
        <v>3.4228521753682948</v>
      </c>
      <c r="G30" s="84">
        <v>2.7044658842972811</v>
      </c>
      <c r="L30" s="83"/>
      <c r="M30" s="83"/>
      <c r="N30" s="83"/>
    </row>
    <row r="31" spans="1:14" x14ac:dyDescent="0.3">
      <c r="A31" s="35" t="s">
        <v>242</v>
      </c>
      <c r="B31" s="36">
        <v>100127</v>
      </c>
      <c r="C31" s="36">
        <v>62943</v>
      </c>
      <c r="D31" s="36">
        <v>37184</v>
      </c>
      <c r="E31" s="85">
        <v>14.179482822103266</v>
      </c>
      <c r="F31" s="85">
        <v>14.630217606560272</v>
      </c>
      <c r="G31" s="85">
        <v>13.476663018186827</v>
      </c>
      <c r="L31" s="83"/>
      <c r="M31" s="83"/>
      <c r="N31" s="83"/>
    </row>
    <row r="32" spans="1:14" x14ac:dyDescent="0.3">
      <c r="A32" s="7" t="s">
        <v>204</v>
      </c>
      <c r="B32" s="20">
        <v>20357</v>
      </c>
      <c r="C32" s="8">
        <v>12158</v>
      </c>
      <c r="D32" s="8">
        <v>8199</v>
      </c>
      <c r="E32" s="84">
        <v>2.8828560908601695</v>
      </c>
      <c r="F32" s="84">
        <v>2.8259565902572135</v>
      </c>
      <c r="G32" s="84">
        <v>2.9715781004225952</v>
      </c>
      <c r="L32" s="83"/>
      <c r="M32" s="83"/>
      <c r="N32" s="83"/>
    </row>
    <row r="33" spans="1:14" x14ac:dyDescent="0.3">
      <c r="A33" s="7" t="s">
        <v>205</v>
      </c>
      <c r="B33" s="20">
        <v>21669</v>
      </c>
      <c r="C33" s="8">
        <v>13106</v>
      </c>
      <c r="D33" s="8">
        <v>8563</v>
      </c>
      <c r="E33" s="84">
        <v>3.0686549409465544</v>
      </c>
      <c r="F33" s="84">
        <v>3.0463058950412107</v>
      </c>
      <c r="G33" s="84">
        <v>3.1035032655102679</v>
      </c>
      <c r="L33" s="83"/>
      <c r="M33" s="83"/>
      <c r="N33" s="83"/>
    </row>
    <row r="34" spans="1:14" x14ac:dyDescent="0.3">
      <c r="A34" s="7" t="s">
        <v>206</v>
      </c>
      <c r="B34" s="20">
        <v>18127</v>
      </c>
      <c r="C34" s="8">
        <v>10933</v>
      </c>
      <c r="D34" s="8">
        <v>7194</v>
      </c>
      <c r="E34" s="84">
        <v>2.5670546917041945</v>
      </c>
      <c r="F34" s="84">
        <v>2.5412225202567953</v>
      </c>
      <c r="G34" s="84">
        <v>2.6073341693426211</v>
      </c>
      <c r="L34" s="83"/>
      <c r="M34" s="83"/>
      <c r="N34" s="83"/>
    </row>
    <row r="35" spans="1:14" x14ac:dyDescent="0.3">
      <c r="A35" s="7" t="s">
        <v>207</v>
      </c>
      <c r="B35" s="20">
        <v>19934</v>
      </c>
      <c r="C35" s="8">
        <v>12296</v>
      </c>
      <c r="D35" s="8">
        <v>7638</v>
      </c>
      <c r="E35" s="84">
        <v>2.822952955504574</v>
      </c>
      <c r="F35" s="84">
        <v>2.8580327548776689</v>
      </c>
      <c r="G35" s="84">
        <v>2.7682538762078037</v>
      </c>
      <c r="L35" s="83"/>
      <c r="M35" s="83"/>
      <c r="N35" s="83"/>
    </row>
    <row r="36" spans="1:14" x14ac:dyDescent="0.3">
      <c r="A36" s="7" t="s">
        <v>208</v>
      </c>
      <c r="B36" s="20">
        <v>16181</v>
      </c>
      <c r="C36" s="8">
        <v>10835</v>
      </c>
      <c r="D36" s="8">
        <v>5346</v>
      </c>
      <c r="E36" s="84">
        <v>2.2914719460730164</v>
      </c>
      <c r="F36" s="84">
        <v>2.5184437946567617</v>
      </c>
      <c r="G36" s="84">
        <v>1.9375602542821315</v>
      </c>
      <c r="L36" s="83"/>
      <c r="M36" s="83"/>
      <c r="N36" s="83"/>
    </row>
    <row r="37" spans="1:14" x14ac:dyDescent="0.3">
      <c r="A37" s="7" t="s">
        <v>209</v>
      </c>
      <c r="B37" s="20">
        <v>17844</v>
      </c>
      <c r="C37" s="8">
        <v>10893</v>
      </c>
      <c r="D37" s="8">
        <v>6951</v>
      </c>
      <c r="E37" s="84">
        <v>2.5269776531565977</v>
      </c>
      <c r="F37" s="84">
        <v>2.5319250812363734</v>
      </c>
      <c r="G37" s="84">
        <v>2.5192632486934334</v>
      </c>
      <c r="L37" s="83"/>
      <c r="M37" s="83"/>
      <c r="N37" s="83"/>
    </row>
    <row r="38" spans="1:14" x14ac:dyDescent="0.3">
      <c r="A38" s="7" t="s">
        <v>210</v>
      </c>
      <c r="B38" s="20">
        <v>24138</v>
      </c>
      <c r="C38" s="8">
        <v>13524</v>
      </c>
      <c r="D38" s="8">
        <v>10614</v>
      </c>
      <c r="E38" s="84">
        <v>3.4183023196533266</v>
      </c>
      <c r="F38" s="84">
        <v>3.1434641328046187</v>
      </c>
      <c r="G38" s="84">
        <v>3.8468508303311904</v>
      </c>
      <c r="L38" s="83"/>
      <c r="M38" s="83"/>
      <c r="N38" s="83"/>
    </row>
    <row r="39" spans="1:14" x14ac:dyDescent="0.3">
      <c r="A39" s="35" t="s">
        <v>243</v>
      </c>
      <c r="B39" s="36">
        <v>138250</v>
      </c>
      <c r="C39" s="36">
        <v>83745</v>
      </c>
      <c r="D39" s="36">
        <v>54505</v>
      </c>
      <c r="E39" s="85">
        <v>19.578270597898435</v>
      </c>
      <c r="F39" s="85">
        <v>19.465350769130644</v>
      </c>
      <c r="G39" s="85">
        <v>19.754343744790042</v>
      </c>
      <c r="L39" s="83"/>
      <c r="M39" s="83"/>
      <c r="N39" s="83"/>
    </row>
    <row r="40" spans="1:14" x14ac:dyDescent="0.3">
      <c r="A40" s="15" t="s">
        <v>0</v>
      </c>
      <c r="B40" s="38">
        <v>706140</v>
      </c>
      <c r="C40" s="16">
        <v>430226</v>
      </c>
      <c r="D40" s="16">
        <v>275914</v>
      </c>
      <c r="E40" s="16">
        <v>100</v>
      </c>
      <c r="F40" s="16">
        <v>100</v>
      </c>
      <c r="G40" s="16">
        <v>100</v>
      </c>
      <c r="L40" s="83"/>
      <c r="M40" s="83"/>
      <c r="N40" s="83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ColWidth="9" defaultRowHeight="15" x14ac:dyDescent="0.25"/>
  <cols>
    <col min="1" max="1" width="50.69921875" style="3" bestFit="1" customWidth="1"/>
    <col min="2" max="2" width="10.69921875" style="3" bestFit="1" customWidth="1"/>
    <col min="3" max="4" width="8.19921875" style="3" bestFit="1" customWidth="1"/>
    <col min="5" max="16384" width="9" style="3"/>
  </cols>
  <sheetData>
    <row r="1" spans="1:4" x14ac:dyDescent="0.25">
      <c r="A1" s="2" t="s">
        <v>393</v>
      </c>
    </row>
    <row r="3" spans="1:4" x14ac:dyDescent="0.25">
      <c r="A3" s="163" t="s">
        <v>61</v>
      </c>
      <c r="B3" s="154" t="s">
        <v>164</v>
      </c>
      <c r="C3" s="154"/>
      <c r="D3" s="154"/>
    </row>
    <row r="4" spans="1:4" x14ac:dyDescent="0.25">
      <c r="A4" s="163"/>
      <c r="B4" s="145" t="s">
        <v>163</v>
      </c>
      <c r="C4" s="145" t="s">
        <v>105</v>
      </c>
      <c r="D4" s="145" t="s">
        <v>106</v>
      </c>
    </row>
    <row r="5" spans="1:4" x14ac:dyDescent="0.25">
      <c r="A5" s="144" t="s">
        <v>92</v>
      </c>
      <c r="B5" s="20">
        <v>16813</v>
      </c>
      <c r="C5" s="20">
        <v>8114</v>
      </c>
      <c r="D5" s="20">
        <v>8699</v>
      </c>
    </row>
    <row r="6" spans="1:4" x14ac:dyDescent="0.25">
      <c r="A6" s="144" t="s">
        <v>45</v>
      </c>
      <c r="B6" s="20">
        <v>15794</v>
      </c>
      <c r="C6" s="20">
        <v>13494</v>
      </c>
      <c r="D6" s="20">
        <v>2300</v>
      </c>
    </row>
    <row r="7" spans="1:4" x14ac:dyDescent="0.25">
      <c r="A7" s="144" t="s">
        <v>42</v>
      </c>
      <c r="B7" s="20">
        <v>73538</v>
      </c>
      <c r="C7" s="20">
        <v>43194</v>
      </c>
      <c r="D7" s="20">
        <v>30344</v>
      </c>
    </row>
    <row r="8" spans="1:4" x14ac:dyDescent="0.25">
      <c r="A8" s="144" t="s">
        <v>46</v>
      </c>
      <c r="B8" s="20">
        <v>1163</v>
      </c>
      <c r="C8" s="20">
        <v>989</v>
      </c>
      <c r="D8" s="21">
        <v>174</v>
      </c>
    </row>
    <row r="9" spans="1:4" x14ac:dyDescent="0.25">
      <c r="A9" s="144" t="s">
        <v>47</v>
      </c>
      <c r="B9" s="20">
        <v>5143</v>
      </c>
      <c r="C9" s="20">
        <v>3032</v>
      </c>
      <c r="D9" s="21">
        <v>2111</v>
      </c>
    </row>
    <row r="10" spans="1:4" x14ac:dyDescent="0.25">
      <c r="A10" s="144" t="s">
        <v>43</v>
      </c>
      <c r="B10" s="20">
        <v>4657</v>
      </c>
      <c r="C10" s="20">
        <v>3911</v>
      </c>
      <c r="D10" s="20">
        <v>746</v>
      </c>
    </row>
    <row r="11" spans="1:4" x14ac:dyDescent="0.25">
      <c r="A11" s="144" t="s">
        <v>48</v>
      </c>
      <c r="B11" s="20">
        <v>188672</v>
      </c>
      <c r="C11" s="20">
        <v>111275</v>
      </c>
      <c r="D11" s="20">
        <v>77397</v>
      </c>
    </row>
    <row r="12" spans="1:4" x14ac:dyDescent="0.25">
      <c r="A12" s="144" t="s">
        <v>49</v>
      </c>
      <c r="B12" s="20">
        <v>11657</v>
      </c>
      <c r="C12" s="20">
        <v>9132</v>
      </c>
      <c r="D12" s="20">
        <v>2525</v>
      </c>
    </row>
    <row r="13" spans="1:4" x14ac:dyDescent="0.25">
      <c r="A13" s="144" t="s">
        <v>50</v>
      </c>
      <c r="B13" s="20">
        <v>83753</v>
      </c>
      <c r="C13" s="20">
        <v>53580</v>
      </c>
      <c r="D13" s="20">
        <v>30173</v>
      </c>
    </row>
    <row r="14" spans="1:4" x14ac:dyDescent="0.25">
      <c r="A14" s="144" t="s">
        <v>51</v>
      </c>
      <c r="B14" s="20">
        <v>3762</v>
      </c>
      <c r="C14" s="20">
        <v>2572</v>
      </c>
      <c r="D14" s="21">
        <v>1190</v>
      </c>
    </row>
    <row r="15" spans="1:4" x14ac:dyDescent="0.25">
      <c r="A15" s="144" t="s">
        <v>52</v>
      </c>
      <c r="B15" s="20">
        <v>12658</v>
      </c>
      <c r="C15" s="20">
        <v>6988</v>
      </c>
      <c r="D15" s="20">
        <v>5670</v>
      </c>
    </row>
    <row r="16" spans="1:4" x14ac:dyDescent="0.25">
      <c r="A16" s="144" t="s">
        <v>53</v>
      </c>
      <c r="B16" s="20">
        <v>1296</v>
      </c>
      <c r="C16" s="21">
        <v>832</v>
      </c>
      <c r="D16" s="21">
        <v>464</v>
      </c>
    </row>
    <row r="17" spans="1:4" x14ac:dyDescent="0.25">
      <c r="A17" s="144" t="s">
        <v>54</v>
      </c>
      <c r="B17" s="20">
        <v>6758</v>
      </c>
      <c r="C17" s="20">
        <v>4679</v>
      </c>
      <c r="D17" s="20">
        <v>2079</v>
      </c>
    </row>
    <row r="18" spans="1:4" x14ac:dyDescent="0.25">
      <c r="A18" s="144" t="s">
        <v>55</v>
      </c>
      <c r="B18" s="20">
        <v>20443</v>
      </c>
      <c r="C18" s="20">
        <v>16571</v>
      </c>
      <c r="D18" s="20">
        <v>3872</v>
      </c>
    </row>
    <row r="19" spans="1:4" x14ac:dyDescent="0.25">
      <c r="A19" s="144" t="s">
        <v>257</v>
      </c>
      <c r="B19" s="20">
        <v>31010</v>
      </c>
      <c r="C19" s="20">
        <v>21051</v>
      </c>
      <c r="D19" s="20">
        <v>9959</v>
      </c>
    </row>
    <row r="20" spans="1:4" x14ac:dyDescent="0.25">
      <c r="A20" s="144" t="s">
        <v>44</v>
      </c>
      <c r="B20" s="20">
        <v>108341</v>
      </c>
      <c r="C20" s="20">
        <v>62426</v>
      </c>
      <c r="D20" s="20">
        <v>45915</v>
      </c>
    </row>
    <row r="21" spans="1:4" x14ac:dyDescent="0.25">
      <c r="A21" s="144" t="s">
        <v>56</v>
      </c>
      <c r="B21" s="20">
        <v>38572</v>
      </c>
      <c r="C21" s="20">
        <v>17650</v>
      </c>
      <c r="D21" s="20">
        <v>20922</v>
      </c>
    </row>
    <row r="22" spans="1:4" x14ac:dyDescent="0.25">
      <c r="A22" s="144" t="s">
        <v>57</v>
      </c>
      <c r="B22" s="20">
        <v>1365</v>
      </c>
      <c r="C22" s="21">
        <v>950</v>
      </c>
      <c r="D22" s="21">
        <v>415</v>
      </c>
    </row>
    <row r="23" spans="1:4" x14ac:dyDescent="0.25">
      <c r="A23" s="144" t="s">
        <v>58</v>
      </c>
      <c r="B23" s="20">
        <v>80745</v>
      </c>
      <c r="C23" s="20">
        <v>49786</v>
      </c>
      <c r="D23" s="20">
        <v>30959</v>
      </c>
    </row>
    <row r="24" spans="1:4" x14ac:dyDescent="0.25">
      <c r="A24" s="145" t="s">
        <v>0</v>
      </c>
      <c r="B24" s="22">
        <v>706140</v>
      </c>
      <c r="C24" s="22">
        <v>430226</v>
      </c>
      <c r="D24" s="22">
        <v>275914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ColWidth="9" defaultRowHeight="15" x14ac:dyDescent="0.25"/>
  <cols>
    <col min="1" max="1" width="17.3984375" style="3" bestFit="1" customWidth="1"/>
    <col min="2" max="2" width="8.3984375" style="3" bestFit="1" customWidth="1"/>
    <col min="3" max="3" width="10.09765625" style="3" bestFit="1" customWidth="1"/>
    <col min="4" max="4" width="10.5" style="3" bestFit="1" customWidth="1"/>
    <col min="5" max="16384" width="9" style="3"/>
  </cols>
  <sheetData>
    <row r="1" spans="1:4" x14ac:dyDescent="0.25">
      <c r="A1" s="2" t="s">
        <v>394</v>
      </c>
    </row>
    <row r="3" spans="1:4" x14ac:dyDescent="0.25">
      <c r="A3" s="163" t="s">
        <v>272</v>
      </c>
      <c r="B3" s="154" t="s">
        <v>218</v>
      </c>
      <c r="C3" s="154"/>
      <c r="D3" s="154"/>
    </row>
    <row r="4" spans="1:4" x14ac:dyDescent="0.25">
      <c r="A4" s="163"/>
      <c r="B4" s="145" t="s">
        <v>0</v>
      </c>
      <c r="C4" s="145" t="s">
        <v>221</v>
      </c>
      <c r="D4" s="145" t="s">
        <v>220</v>
      </c>
    </row>
    <row r="5" spans="1:4" x14ac:dyDescent="0.25">
      <c r="A5" s="69" t="s">
        <v>1</v>
      </c>
      <c r="B5" s="20">
        <v>66603</v>
      </c>
      <c r="C5" s="20">
        <v>65496</v>
      </c>
      <c r="D5" s="21">
        <v>1107</v>
      </c>
    </row>
    <row r="6" spans="1:4" x14ac:dyDescent="0.25">
      <c r="A6" s="69" t="s">
        <v>2</v>
      </c>
      <c r="B6" s="20">
        <v>90503</v>
      </c>
      <c r="C6" s="20">
        <v>88795</v>
      </c>
      <c r="D6" s="20">
        <v>1708</v>
      </c>
    </row>
    <row r="7" spans="1:4" x14ac:dyDescent="0.25">
      <c r="A7" s="69" t="s">
        <v>3</v>
      </c>
      <c r="B7" s="20">
        <v>46483</v>
      </c>
      <c r="C7" s="20">
        <v>45481</v>
      </c>
      <c r="D7" s="21">
        <v>1002</v>
      </c>
    </row>
    <row r="8" spans="1:4" x14ac:dyDescent="0.25">
      <c r="A8" s="70" t="s">
        <v>222</v>
      </c>
      <c r="B8" s="36">
        <v>203589</v>
      </c>
      <c r="C8" s="36">
        <v>199772</v>
      </c>
      <c r="D8" s="36">
        <v>3817</v>
      </c>
    </row>
    <row r="9" spans="1:4" x14ac:dyDescent="0.25">
      <c r="A9" s="69" t="s">
        <v>4</v>
      </c>
      <c r="B9" s="20">
        <v>14473</v>
      </c>
      <c r="C9" s="20">
        <v>14427</v>
      </c>
      <c r="D9" s="21">
        <v>46</v>
      </c>
    </row>
    <row r="10" spans="1:4" x14ac:dyDescent="0.25">
      <c r="A10" s="69" t="s">
        <v>5</v>
      </c>
      <c r="B10" s="20">
        <v>13129</v>
      </c>
      <c r="C10" s="20">
        <v>12688</v>
      </c>
      <c r="D10" s="21">
        <v>441</v>
      </c>
    </row>
    <row r="11" spans="1:4" x14ac:dyDescent="0.25">
      <c r="A11" s="69" t="s">
        <v>6</v>
      </c>
      <c r="B11" s="20">
        <v>13608</v>
      </c>
      <c r="C11" s="20">
        <v>13593</v>
      </c>
      <c r="D11" s="21">
        <v>15</v>
      </c>
    </row>
    <row r="12" spans="1:4" x14ac:dyDescent="0.25">
      <c r="A12" s="69" t="s">
        <v>7</v>
      </c>
      <c r="B12" s="20">
        <v>27715</v>
      </c>
      <c r="C12" s="20">
        <v>27589</v>
      </c>
      <c r="D12" s="21">
        <v>126</v>
      </c>
    </row>
    <row r="13" spans="1:4" x14ac:dyDescent="0.25">
      <c r="A13" s="69" t="s">
        <v>8</v>
      </c>
      <c r="B13" s="20">
        <v>16368</v>
      </c>
      <c r="C13" s="20">
        <v>16061</v>
      </c>
      <c r="D13" s="21">
        <v>307</v>
      </c>
    </row>
    <row r="14" spans="1:4" x14ac:dyDescent="0.25">
      <c r="A14" s="69" t="s">
        <v>9</v>
      </c>
      <c r="B14" s="20">
        <v>12219</v>
      </c>
      <c r="C14" s="20">
        <v>12193</v>
      </c>
      <c r="D14" s="21">
        <v>26</v>
      </c>
    </row>
    <row r="15" spans="1:4" x14ac:dyDescent="0.25">
      <c r="A15" s="69" t="s">
        <v>10</v>
      </c>
      <c r="B15" s="20">
        <v>19882</v>
      </c>
      <c r="C15" s="20">
        <v>19814</v>
      </c>
      <c r="D15" s="21">
        <v>68</v>
      </c>
    </row>
    <row r="16" spans="1:4" x14ac:dyDescent="0.25">
      <c r="A16" s="69" t="s">
        <v>11</v>
      </c>
      <c r="B16" s="20">
        <v>16194</v>
      </c>
      <c r="C16" s="20">
        <v>16131</v>
      </c>
      <c r="D16" s="21">
        <v>63</v>
      </c>
    </row>
    <row r="17" spans="1:4" x14ac:dyDescent="0.25">
      <c r="A17" s="70" t="s">
        <v>240</v>
      </c>
      <c r="B17" s="36">
        <v>133588</v>
      </c>
      <c r="C17" s="36">
        <v>132496</v>
      </c>
      <c r="D17" s="36">
        <v>1092</v>
      </c>
    </row>
    <row r="18" spans="1:4" x14ac:dyDescent="0.25">
      <c r="A18" s="69" t="s">
        <v>12</v>
      </c>
      <c r="B18" s="20">
        <v>18997</v>
      </c>
      <c r="C18" s="20">
        <v>18714</v>
      </c>
      <c r="D18" s="21">
        <v>283</v>
      </c>
    </row>
    <row r="19" spans="1:4" x14ac:dyDescent="0.25">
      <c r="A19" s="69" t="s">
        <v>13</v>
      </c>
      <c r="B19" s="20">
        <v>14395</v>
      </c>
      <c r="C19" s="20">
        <v>14349</v>
      </c>
      <c r="D19" s="21">
        <v>46</v>
      </c>
    </row>
    <row r="20" spans="1:4" x14ac:dyDescent="0.25">
      <c r="A20" s="69" t="s">
        <v>14</v>
      </c>
      <c r="B20" s="20">
        <v>31549</v>
      </c>
      <c r="C20" s="20">
        <v>31317</v>
      </c>
      <c r="D20" s="21">
        <v>232</v>
      </c>
    </row>
    <row r="21" spans="1:4" x14ac:dyDescent="0.25">
      <c r="A21" s="69" t="s">
        <v>15</v>
      </c>
      <c r="B21" s="20">
        <v>11529</v>
      </c>
      <c r="C21" s="20">
        <v>11507</v>
      </c>
      <c r="D21" s="21">
        <v>22</v>
      </c>
    </row>
    <row r="22" spans="1:4" x14ac:dyDescent="0.25">
      <c r="A22" s="69" t="s">
        <v>16</v>
      </c>
      <c r="B22" s="20">
        <v>12400</v>
      </c>
      <c r="C22" s="20">
        <v>12378</v>
      </c>
      <c r="D22" s="21">
        <v>22</v>
      </c>
    </row>
    <row r="23" spans="1:4" x14ac:dyDescent="0.25">
      <c r="A23" s="69" t="s">
        <v>17</v>
      </c>
      <c r="B23" s="20">
        <v>21985</v>
      </c>
      <c r="C23" s="20">
        <v>21816</v>
      </c>
      <c r="D23" s="21">
        <v>169</v>
      </c>
    </row>
    <row r="24" spans="1:4" x14ac:dyDescent="0.25">
      <c r="A24" s="69" t="s">
        <v>18</v>
      </c>
      <c r="B24" s="20">
        <v>19731</v>
      </c>
      <c r="C24" s="20">
        <v>19687</v>
      </c>
      <c r="D24" s="21">
        <v>44</v>
      </c>
    </row>
    <row r="25" spans="1:4" x14ac:dyDescent="0.25">
      <c r="A25" s="70" t="s">
        <v>241</v>
      </c>
      <c r="B25" s="36">
        <v>130586</v>
      </c>
      <c r="C25" s="36">
        <v>129768</v>
      </c>
      <c r="D25" s="36">
        <v>818</v>
      </c>
    </row>
    <row r="26" spans="1:4" x14ac:dyDescent="0.25">
      <c r="A26" s="69" t="s">
        <v>19</v>
      </c>
      <c r="B26" s="20">
        <v>22681</v>
      </c>
      <c r="C26" s="20">
        <v>22643</v>
      </c>
      <c r="D26" s="21">
        <v>38</v>
      </c>
    </row>
    <row r="27" spans="1:4" x14ac:dyDescent="0.25">
      <c r="A27" s="69" t="s">
        <v>20</v>
      </c>
      <c r="B27" s="20">
        <v>14164</v>
      </c>
      <c r="C27" s="20">
        <v>14149</v>
      </c>
      <c r="D27" s="21">
        <v>15</v>
      </c>
    </row>
    <row r="28" spans="1:4" x14ac:dyDescent="0.25">
      <c r="A28" s="69" t="s">
        <v>21</v>
      </c>
      <c r="B28" s="20">
        <v>28862</v>
      </c>
      <c r="C28" s="20">
        <v>28667</v>
      </c>
      <c r="D28" s="21">
        <v>195</v>
      </c>
    </row>
    <row r="29" spans="1:4" x14ac:dyDescent="0.25">
      <c r="A29" s="69" t="s">
        <v>22</v>
      </c>
      <c r="B29" s="20">
        <v>12232</v>
      </c>
      <c r="C29" s="20">
        <v>12193</v>
      </c>
      <c r="D29" s="21">
        <v>39</v>
      </c>
    </row>
    <row r="30" spans="1:4" x14ac:dyDescent="0.25">
      <c r="A30" s="69" t="s">
        <v>23</v>
      </c>
      <c r="B30" s="20">
        <v>22188</v>
      </c>
      <c r="C30" s="20">
        <v>21851</v>
      </c>
      <c r="D30" s="21">
        <v>337</v>
      </c>
    </row>
    <row r="31" spans="1:4" x14ac:dyDescent="0.25">
      <c r="A31" s="70" t="s">
        <v>242</v>
      </c>
      <c r="B31" s="36">
        <v>100127</v>
      </c>
      <c r="C31" s="36">
        <v>99503</v>
      </c>
      <c r="D31" s="36">
        <v>624</v>
      </c>
    </row>
    <row r="32" spans="1:4" x14ac:dyDescent="0.25">
      <c r="A32" s="69" t="s">
        <v>24</v>
      </c>
      <c r="B32" s="20">
        <v>20357</v>
      </c>
      <c r="C32" s="20">
        <v>20239</v>
      </c>
      <c r="D32" s="21">
        <v>118</v>
      </c>
    </row>
    <row r="33" spans="1:4" x14ac:dyDescent="0.25">
      <c r="A33" s="69" t="s">
        <v>25</v>
      </c>
      <c r="B33" s="20">
        <v>21669</v>
      </c>
      <c r="C33" s="20">
        <v>21550</v>
      </c>
      <c r="D33" s="21">
        <v>119</v>
      </c>
    </row>
    <row r="34" spans="1:4" x14ac:dyDescent="0.25">
      <c r="A34" s="69" t="s">
        <v>26</v>
      </c>
      <c r="B34" s="20">
        <v>18127</v>
      </c>
      <c r="C34" s="20">
        <v>17715</v>
      </c>
      <c r="D34" s="21">
        <v>412</v>
      </c>
    </row>
    <row r="35" spans="1:4" x14ac:dyDescent="0.25">
      <c r="A35" s="69" t="s">
        <v>27</v>
      </c>
      <c r="B35" s="20">
        <v>19934</v>
      </c>
      <c r="C35" s="20">
        <v>19812</v>
      </c>
      <c r="D35" s="21">
        <v>122</v>
      </c>
    </row>
    <row r="36" spans="1:4" x14ac:dyDescent="0.25">
      <c r="A36" s="69" t="s">
        <v>28</v>
      </c>
      <c r="B36" s="20">
        <v>16181</v>
      </c>
      <c r="C36" s="20">
        <v>14788</v>
      </c>
      <c r="D36" s="20">
        <v>1393</v>
      </c>
    </row>
    <row r="37" spans="1:4" x14ac:dyDescent="0.25">
      <c r="A37" s="69" t="s">
        <v>29</v>
      </c>
      <c r="B37" s="20">
        <v>17844</v>
      </c>
      <c r="C37" s="20">
        <v>17794</v>
      </c>
      <c r="D37" s="21">
        <v>50</v>
      </c>
    </row>
    <row r="38" spans="1:4" x14ac:dyDescent="0.25">
      <c r="A38" s="69" t="s">
        <v>30</v>
      </c>
      <c r="B38" s="20">
        <v>24138</v>
      </c>
      <c r="C38" s="20">
        <v>23943</v>
      </c>
      <c r="D38" s="21">
        <v>195</v>
      </c>
    </row>
    <row r="39" spans="1:4" x14ac:dyDescent="0.25">
      <c r="A39" s="70" t="s">
        <v>243</v>
      </c>
      <c r="B39" s="36">
        <v>138250</v>
      </c>
      <c r="C39" s="36">
        <v>135841</v>
      </c>
      <c r="D39" s="36">
        <v>2409</v>
      </c>
    </row>
    <row r="40" spans="1:4" x14ac:dyDescent="0.25">
      <c r="A40" s="71" t="s">
        <v>244</v>
      </c>
      <c r="B40" s="38">
        <v>706140</v>
      </c>
      <c r="C40" s="38">
        <v>697380</v>
      </c>
      <c r="D40" s="38">
        <v>8760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ColWidth="9" defaultRowHeight="15" x14ac:dyDescent="0.25"/>
  <cols>
    <col min="1" max="1" width="17.3984375" style="3" bestFit="1" customWidth="1"/>
    <col min="2" max="2" width="10.69921875" style="3" bestFit="1" customWidth="1"/>
    <col min="3" max="4" width="8.3984375" style="3" bestFit="1" customWidth="1"/>
    <col min="5" max="16384" width="9" style="3"/>
  </cols>
  <sheetData>
    <row r="1" spans="1:4" x14ac:dyDescent="0.25">
      <c r="A1" s="2" t="s">
        <v>395</v>
      </c>
    </row>
    <row r="3" spans="1:4" x14ac:dyDescent="0.25">
      <c r="A3" s="163" t="s">
        <v>272</v>
      </c>
      <c r="B3" s="154" t="s">
        <v>164</v>
      </c>
      <c r="C3" s="154"/>
      <c r="D3" s="154"/>
    </row>
    <row r="4" spans="1:4" x14ac:dyDescent="0.25">
      <c r="A4" s="163"/>
      <c r="B4" s="145" t="s">
        <v>163</v>
      </c>
      <c r="C4" s="145" t="s">
        <v>105</v>
      </c>
      <c r="D4" s="145" t="s">
        <v>106</v>
      </c>
    </row>
    <row r="5" spans="1:4" x14ac:dyDescent="0.25">
      <c r="A5" s="69" t="s">
        <v>1</v>
      </c>
      <c r="B5" s="20">
        <v>66603</v>
      </c>
      <c r="C5" s="20">
        <v>40089</v>
      </c>
      <c r="D5" s="20">
        <v>26514</v>
      </c>
    </row>
    <row r="6" spans="1:4" x14ac:dyDescent="0.25">
      <c r="A6" s="69" t="s">
        <v>2</v>
      </c>
      <c r="B6" s="20">
        <v>90503</v>
      </c>
      <c r="C6" s="20">
        <v>58211</v>
      </c>
      <c r="D6" s="20">
        <v>32292</v>
      </c>
    </row>
    <row r="7" spans="1:4" x14ac:dyDescent="0.25">
      <c r="A7" s="69" t="s">
        <v>3</v>
      </c>
      <c r="B7" s="20">
        <v>46483</v>
      </c>
      <c r="C7" s="20">
        <v>26013</v>
      </c>
      <c r="D7" s="20">
        <v>20470</v>
      </c>
    </row>
    <row r="8" spans="1:4" x14ac:dyDescent="0.25">
      <c r="A8" s="70" t="s">
        <v>222</v>
      </c>
      <c r="B8" s="36">
        <v>203589</v>
      </c>
      <c r="C8" s="36">
        <v>124313</v>
      </c>
      <c r="D8" s="36">
        <v>79276</v>
      </c>
    </row>
    <row r="9" spans="1:4" x14ac:dyDescent="0.25">
      <c r="A9" s="69" t="s">
        <v>4</v>
      </c>
      <c r="B9" s="20">
        <v>14473</v>
      </c>
      <c r="C9" s="20">
        <v>8207</v>
      </c>
      <c r="D9" s="20">
        <v>6266</v>
      </c>
    </row>
    <row r="10" spans="1:4" x14ac:dyDescent="0.25">
      <c r="A10" s="69" t="s">
        <v>5</v>
      </c>
      <c r="B10" s="20">
        <v>13129</v>
      </c>
      <c r="C10" s="20">
        <v>6950</v>
      </c>
      <c r="D10" s="20">
        <v>6179</v>
      </c>
    </row>
    <row r="11" spans="1:4" x14ac:dyDescent="0.25">
      <c r="A11" s="69" t="s">
        <v>6</v>
      </c>
      <c r="B11" s="20">
        <v>13608</v>
      </c>
      <c r="C11" s="20">
        <v>7509</v>
      </c>
      <c r="D11" s="20">
        <v>6099</v>
      </c>
    </row>
    <row r="12" spans="1:4" x14ac:dyDescent="0.25">
      <c r="A12" s="69" t="s">
        <v>7</v>
      </c>
      <c r="B12" s="20">
        <v>27715</v>
      </c>
      <c r="C12" s="20">
        <v>16941</v>
      </c>
      <c r="D12" s="20">
        <v>10774</v>
      </c>
    </row>
    <row r="13" spans="1:4" x14ac:dyDescent="0.25">
      <c r="A13" s="69" t="s">
        <v>8</v>
      </c>
      <c r="B13" s="20">
        <v>16368</v>
      </c>
      <c r="C13" s="20">
        <v>9737</v>
      </c>
      <c r="D13" s="20">
        <v>6631</v>
      </c>
    </row>
    <row r="14" spans="1:4" x14ac:dyDescent="0.25">
      <c r="A14" s="69" t="s">
        <v>9</v>
      </c>
      <c r="B14" s="20">
        <v>12219</v>
      </c>
      <c r="C14" s="20">
        <v>7226</v>
      </c>
      <c r="D14" s="20">
        <v>4993</v>
      </c>
    </row>
    <row r="15" spans="1:4" x14ac:dyDescent="0.25">
      <c r="A15" s="69" t="s">
        <v>10</v>
      </c>
      <c r="B15" s="20">
        <v>19882</v>
      </c>
      <c r="C15" s="20">
        <v>11873</v>
      </c>
      <c r="D15" s="20">
        <v>8009</v>
      </c>
    </row>
    <row r="16" spans="1:4" x14ac:dyDescent="0.25">
      <c r="A16" s="69" t="s">
        <v>11</v>
      </c>
      <c r="B16" s="20">
        <v>16194</v>
      </c>
      <c r="C16" s="20">
        <v>9879</v>
      </c>
      <c r="D16" s="20">
        <v>6315</v>
      </c>
    </row>
    <row r="17" spans="1:4" x14ac:dyDescent="0.25">
      <c r="A17" s="70" t="s">
        <v>240</v>
      </c>
      <c r="B17" s="36">
        <v>133588</v>
      </c>
      <c r="C17" s="36">
        <v>78322</v>
      </c>
      <c r="D17" s="36">
        <v>55266</v>
      </c>
    </row>
    <row r="18" spans="1:4" x14ac:dyDescent="0.25">
      <c r="A18" s="69" t="s">
        <v>12</v>
      </c>
      <c r="B18" s="20">
        <v>18997</v>
      </c>
      <c r="C18" s="20">
        <v>10474</v>
      </c>
      <c r="D18" s="20">
        <v>8523</v>
      </c>
    </row>
    <row r="19" spans="1:4" x14ac:dyDescent="0.25">
      <c r="A19" s="69" t="s">
        <v>13</v>
      </c>
      <c r="B19" s="20">
        <v>14395</v>
      </c>
      <c r="C19" s="20">
        <v>9496</v>
      </c>
      <c r="D19" s="20">
        <v>4899</v>
      </c>
    </row>
    <row r="20" spans="1:4" x14ac:dyDescent="0.25">
      <c r="A20" s="69" t="s">
        <v>14</v>
      </c>
      <c r="B20" s="20">
        <v>31549</v>
      </c>
      <c r="C20" s="20">
        <v>19098</v>
      </c>
      <c r="D20" s="20">
        <v>12451</v>
      </c>
    </row>
    <row r="21" spans="1:4" x14ac:dyDescent="0.25">
      <c r="A21" s="69" t="s">
        <v>15</v>
      </c>
      <c r="B21" s="20">
        <v>11529</v>
      </c>
      <c r="C21" s="20">
        <v>7739</v>
      </c>
      <c r="D21" s="20">
        <v>3790</v>
      </c>
    </row>
    <row r="22" spans="1:4" x14ac:dyDescent="0.25">
      <c r="A22" s="69" t="s">
        <v>16</v>
      </c>
      <c r="B22" s="20">
        <v>12400</v>
      </c>
      <c r="C22" s="20">
        <v>8190</v>
      </c>
      <c r="D22" s="20">
        <v>4210</v>
      </c>
    </row>
    <row r="23" spans="1:4" x14ac:dyDescent="0.25">
      <c r="A23" s="69" t="s">
        <v>17</v>
      </c>
      <c r="B23" s="20">
        <v>21985</v>
      </c>
      <c r="C23" s="20">
        <v>14216</v>
      </c>
      <c r="D23" s="20">
        <v>7769</v>
      </c>
    </row>
    <row r="24" spans="1:4" x14ac:dyDescent="0.25">
      <c r="A24" s="69" t="s">
        <v>18</v>
      </c>
      <c r="B24" s="20">
        <v>19731</v>
      </c>
      <c r="C24" s="20">
        <v>11690</v>
      </c>
      <c r="D24" s="20">
        <v>8041</v>
      </c>
    </row>
    <row r="25" spans="1:4" x14ac:dyDescent="0.25">
      <c r="A25" s="70" t="s">
        <v>241</v>
      </c>
      <c r="B25" s="36">
        <v>130586</v>
      </c>
      <c r="C25" s="36">
        <v>80903</v>
      </c>
      <c r="D25" s="36">
        <v>49683</v>
      </c>
    </row>
    <row r="26" spans="1:4" x14ac:dyDescent="0.25">
      <c r="A26" s="69" t="s">
        <v>19</v>
      </c>
      <c r="B26" s="20">
        <v>22681</v>
      </c>
      <c r="C26" s="20">
        <v>12852</v>
      </c>
      <c r="D26" s="20">
        <v>9829</v>
      </c>
    </row>
    <row r="27" spans="1:4" x14ac:dyDescent="0.25">
      <c r="A27" s="69" t="s">
        <v>20</v>
      </c>
      <c r="B27" s="20">
        <v>14164</v>
      </c>
      <c r="C27" s="20">
        <v>9735</v>
      </c>
      <c r="D27" s="20">
        <v>4429</v>
      </c>
    </row>
    <row r="28" spans="1:4" x14ac:dyDescent="0.25">
      <c r="A28" s="69" t="s">
        <v>21</v>
      </c>
      <c r="B28" s="20">
        <v>28862</v>
      </c>
      <c r="C28" s="20">
        <v>17014</v>
      </c>
      <c r="D28" s="20">
        <v>11848</v>
      </c>
    </row>
    <row r="29" spans="1:4" x14ac:dyDescent="0.25">
      <c r="A29" s="69" t="s">
        <v>22</v>
      </c>
      <c r="B29" s="20">
        <v>12232</v>
      </c>
      <c r="C29" s="20">
        <v>8616</v>
      </c>
      <c r="D29" s="20">
        <v>3616</v>
      </c>
    </row>
    <row r="30" spans="1:4" x14ac:dyDescent="0.25">
      <c r="A30" s="69" t="s">
        <v>23</v>
      </c>
      <c r="B30" s="20">
        <v>22188</v>
      </c>
      <c r="C30" s="20">
        <v>14726</v>
      </c>
      <c r="D30" s="20">
        <v>7462</v>
      </c>
    </row>
    <row r="31" spans="1:4" x14ac:dyDescent="0.25">
      <c r="A31" s="70" t="s">
        <v>242</v>
      </c>
      <c r="B31" s="36">
        <v>100127</v>
      </c>
      <c r="C31" s="36">
        <v>62943</v>
      </c>
      <c r="D31" s="36">
        <v>37184</v>
      </c>
    </row>
    <row r="32" spans="1:4" x14ac:dyDescent="0.25">
      <c r="A32" s="69" t="s">
        <v>24</v>
      </c>
      <c r="B32" s="20">
        <v>20357</v>
      </c>
      <c r="C32" s="20">
        <v>12158</v>
      </c>
      <c r="D32" s="20">
        <v>8199</v>
      </c>
    </row>
    <row r="33" spans="1:4" x14ac:dyDescent="0.25">
      <c r="A33" s="69" t="s">
        <v>25</v>
      </c>
      <c r="B33" s="20">
        <v>21669</v>
      </c>
      <c r="C33" s="20">
        <v>13106</v>
      </c>
      <c r="D33" s="20">
        <v>8563</v>
      </c>
    </row>
    <row r="34" spans="1:4" x14ac:dyDescent="0.25">
      <c r="A34" s="69" t="s">
        <v>26</v>
      </c>
      <c r="B34" s="20">
        <v>18127</v>
      </c>
      <c r="C34" s="20">
        <v>10933</v>
      </c>
      <c r="D34" s="20">
        <v>7194</v>
      </c>
    </row>
    <row r="35" spans="1:4" x14ac:dyDescent="0.25">
      <c r="A35" s="69" t="s">
        <v>27</v>
      </c>
      <c r="B35" s="20">
        <v>19934</v>
      </c>
      <c r="C35" s="20">
        <v>12296</v>
      </c>
      <c r="D35" s="20">
        <v>7638</v>
      </c>
    </row>
    <row r="36" spans="1:4" x14ac:dyDescent="0.25">
      <c r="A36" s="69" t="s">
        <v>28</v>
      </c>
      <c r="B36" s="20">
        <v>16181</v>
      </c>
      <c r="C36" s="20">
        <v>10835</v>
      </c>
      <c r="D36" s="20">
        <v>5346</v>
      </c>
    </row>
    <row r="37" spans="1:4" x14ac:dyDescent="0.25">
      <c r="A37" s="69" t="s">
        <v>29</v>
      </c>
      <c r="B37" s="20">
        <v>17844</v>
      </c>
      <c r="C37" s="20">
        <v>10893</v>
      </c>
      <c r="D37" s="20">
        <v>6951</v>
      </c>
    </row>
    <row r="38" spans="1:4" x14ac:dyDescent="0.25">
      <c r="A38" s="69" t="s">
        <v>30</v>
      </c>
      <c r="B38" s="20">
        <v>24138</v>
      </c>
      <c r="C38" s="20">
        <v>13524</v>
      </c>
      <c r="D38" s="20">
        <v>10614</v>
      </c>
    </row>
    <row r="39" spans="1:4" x14ac:dyDescent="0.25">
      <c r="A39" s="70" t="s">
        <v>243</v>
      </c>
      <c r="B39" s="36">
        <v>138250</v>
      </c>
      <c r="C39" s="36">
        <v>83745</v>
      </c>
      <c r="D39" s="36">
        <v>54505</v>
      </c>
    </row>
    <row r="40" spans="1:4" x14ac:dyDescent="0.25">
      <c r="A40" s="71" t="s">
        <v>244</v>
      </c>
      <c r="B40" s="38">
        <v>706140</v>
      </c>
      <c r="C40" s="38">
        <v>430226</v>
      </c>
      <c r="D40" s="38">
        <v>275914</v>
      </c>
    </row>
  </sheetData>
  <mergeCells count="2">
    <mergeCell ref="A3:A4"/>
    <mergeCell ref="B3:D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5" workbookViewId="0"/>
  </sheetViews>
  <sheetFormatPr defaultColWidth="9" defaultRowHeight="15" x14ac:dyDescent="0.25"/>
  <cols>
    <col min="1" max="1" width="26.3984375" style="3" bestFit="1" customWidth="1"/>
    <col min="2" max="2" width="10.69921875" style="3" bestFit="1" customWidth="1"/>
    <col min="3" max="4" width="8.3984375" style="3" bestFit="1" customWidth="1"/>
    <col min="5" max="6" width="9" style="3"/>
    <col min="7" max="7" width="16.19921875" style="3" bestFit="1" customWidth="1"/>
    <col min="8" max="16384" width="9" style="3"/>
  </cols>
  <sheetData>
    <row r="1" spans="1:4" x14ac:dyDescent="0.25">
      <c r="A1" s="2" t="s">
        <v>396</v>
      </c>
    </row>
    <row r="3" spans="1:4" ht="14.25" customHeight="1" x14ac:dyDescent="0.25">
      <c r="A3" s="165" t="s">
        <v>122</v>
      </c>
      <c r="B3" s="154" t="s">
        <v>164</v>
      </c>
      <c r="C3" s="154"/>
      <c r="D3" s="154"/>
    </row>
    <row r="4" spans="1:4" x14ac:dyDescent="0.25">
      <c r="A4" s="165"/>
      <c r="B4" s="145" t="s">
        <v>163</v>
      </c>
      <c r="C4" s="145" t="s">
        <v>105</v>
      </c>
      <c r="D4" s="145" t="s">
        <v>106</v>
      </c>
    </row>
    <row r="5" spans="1:4" x14ac:dyDescent="0.25">
      <c r="A5" s="144" t="s">
        <v>63</v>
      </c>
      <c r="B5" s="20">
        <v>60557</v>
      </c>
      <c r="C5" s="20">
        <v>32040</v>
      </c>
      <c r="D5" s="20">
        <v>28517</v>
      </c>
    </row>
    <row r="6" spans="1:4" x14ac:dyDescent="0.25">
      <c r="A6" s="144" t="s">
        <v>64</v>
      </c>
      <c r="B6" s="20">
        <v>4835</v>
      </c>
      <c r="C6" s="20">
        <v>2529</v>
      </c>
      <c r="D6" s="20">
        <v>2306</v>
      </c>
    </row>
    <row r="7" spans="1:4" x14ac:dyDescent="0.25">
      <c r="A7" s="144" t="s">
        <v>65</v>
      </c>
      <c r="B7" s="20">
        <v>11180</v>
      </c>
      <c r="C7" s="20">
        <v>5032</v>
      </c>
      <c r="D7" s="20">
        <v>6148</v>
      </c>
    </row>
    <row r="8" spans="1:4" x14ac:dyDescent="0.25">
      <c r="A8" s="144" t="s">
        <v>66</v>
      </c>
      <c r="B8" s="20">
        <v>5661</v>
      </c>
      <c r="C8" s="20">
        <v>3968</v>
      </c>
      <c r="D8" s="20">
        <v>1693</v>
      </c>
    </row>
    <row r="9" spans="1:4" x14ac:dyDescent="0.25">
      <c r="A9" s="144" t="s">
        <v>67</v>
      </c>
      <c r="B9" s="20">
        <v>4243</v>
      </c>
      <c r="C9" s="20">
        <v>2612</v>
      </c>
      <c r="D9" s="20">
        <v>1631</v>
      </c>
    </row>
    <row r="10" spans="1:4" x14ac:dyDescent="0.25">
      <c r="A10" s="144" t="s">
        <v>68</v>
      </c>
      <c r="B10" s="20">
        <v>6222</v>
      </c>
      <c r="C10" s="20">
        <v>3596</v>
      </c>
      <c r="D10" s="20">
        <v>2626</v>
      </c>
    </row>
    <row r="11" spans="1:4" x14ac:dyDescent="0.25">
      <c r="A11" s="144" t="s">
        <v>69</v>
      </c>
      <c r="B11" s="20">
        <v>7195</v>
      </c>
      <c r="C11" s="20">
        <v>4643</v>
      </c>
      <c r="D11" s="20">
        <v>2552</v>
      </c>
    </row>
    <row r="12" spans="1:4" x14ac:dyDescent="0.25">
      <c r="A12" s="144" t="s">
        <v>70</v>
      </c>
      <c r="B12" s="20">
        <v>3583</v>
      </c>
      <c r="C12" s="20">
        <v>2241</v>
      </c>
      <c r="D12" s="20">
        <v>1342</v>
      </c>
    </row>
    <row r="13" spans="1:4" x14ac:dyDescent="0.25">
      <c r="A13" s="144" t="s">
        <v>71</v>
      </c>
      <c r="B13" s="20">
        <v>7032</v>
      </c>
      <c r="C13" s="20">
        <v>4820</v>
      </c>
      <c r="D13" s="20">
        <v>2212</v>
      </c>
    </row>
    <row r="14" spans="1:4" x14ac:dyDescent="0.25">
      <c r="A14" s="144" t="s">
        <v>72</v>
      </c>
      <c r="B14" s="20">
        <v>9457</v>
      </c>
      <c r="C14" s="20">
        <v>6637</v>
      </c>
      <c r="D14" s="20">
        <v>2820</v>
      </c>
    </row>
    <row r="15" spans="1:4" x14ac:dyDescent="0.25">
      <c r="A15" s="144" t="s">
        <v>73</v>
      </c>
      <c r="B15" s="20">
        <v>14532</v>
      </c>
      <c r="C15" s="20">
        <v>8849</v>
      </c>
      <c r="D15" s="20">
        <v>5683</v>
      </c>
    </row>
    <row r="16" spans="1:4" x14ac:dyDescent="0.25">
      <c r="A16" s="144" t="s">
        <v>74</v>
      </c>
      <c r="B16" s="20">
        <v>23590</v>
      </c>
      <c r="C16" s="20">
        <v>12306</v>
      </c>
      <c r="D16" s="20">
        <v>11284</v>
      </c>
    </row>
    <row r="17" spans="1:4" x14ac:dyDescent="0.25">
      <c r="A17" s="144" t="s">
        <v>75</v>
      </c>
      <c r="B17" s="20">
        <v>18429</v>
      </c>
      <c r="C17" s="20">
        <v>10526</v>
      </c>
      <c r="D17" s="20">
        <v>7903</v>
      </c>
    </row>
    <row r="18" spans="1:4" x14ac:dyDescent="0.25">
      <c r="A18" s="144" t="s">
        <v>76</v>
      </c>
      <c r="B18" s="20">
        <v>32310</v>
      </c>
      <c r="C18" s="20">
        <v>21621</v>
      </c>
      <c r="D18" s="20">
        <v>10689</v>
      </c>
    </row>
    <row r="19" spans="1:4" x14ac:dyDescent="0.25">
      <c r="A19" s="144" t="s">
        <v>77</v>
      </c>
      <c r="B19" s="20">
        <v>54004</v>
      </c>
      <c r="C19" s="20">
        <v>35504</v>
      </c>
      <c r="D19" s="20">
        <v>18500</v>
      </c>
    </row>
    <row r="20" spans="1:4" x14ac:dyDescent="0.25">
      <c r="A20" s="144" t="s">
        <v>78</v>
      </c>
      <c r="B20" s="20">
        <v>60018</v>
      </c>
      <c r="C20" s="20">
        <v>38606</v>
      </c>
      <c r="D20" s="20">
        <v>21412</v>
      </c>
    </row>
    <row r="21" spans="1:4" x14ac:dyDescent="0.25">
      <c r="A21" s="144" t="s">
        <v>79</v>
      </c>
      <c r="B21" s="20">
        <v>112945</v>
      </c>
      <c r="C21" s="20">
        <v>69486</v>
      </c>
      <c r="D21" s="20">
        <v>43459</v>
      </c>
    </row>
    <row r="22" spans="1:4" x14ac:dyDescent="0.25">
      <c r="A22" s="144" t="s">
        <v>437</v>
      </c>
      <c r="B22" s="20">
        <v>233702</v>
      </c>
      <c r="C22" s="20">
        <v>140661</v>
      </c>
      <c r="D22" s="20">
        <v>93041</v>
      </c>
    </row>
    <row r="23" spans="1:4" x14ac:dyDescent="0.25">
      <c r="A23" s="144" t="s">
        <v>80</v>
      </c>
      <c r="B23" s="20">
        <v>36645</v>
      </c>
      <c r="C23" s="20">
        <v>24549</v>
      </c>
      <c r="D23" s="20">
        <v>12096</v>
      </c>
    </row>
    <row r="24" spans="1:4" x14ac:dyDescent="0.25">
      <c r="A24" s="145" t="s">
        <v>0</v>
      </c>
      <c r="B24" s="22">
        <v>706140</v>
      </c>
      <c r="C24" s="22">
        <v>430226</v>
      </c>
      <c r="D24" s="22">
        <v>275914</v>
      </c>
    </row>
  </sheetData>
  <mergeCells count="2">
    <mergeCell ref="A3:A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93</vt:i4>
      </vt:variant>
      <vt:variant>
        <vt:lpstr>Named Ranges</vt:lpstr>
      </vt:variant>
      <vt:variant>
        <vt:i4>6</vt:i4>
      </vt:variant>
    </vt:vector>
  </HeadingPairs>
  <TitlesOfParts>
    <vt:vector size="99" baseType="lpstr">
      <vt:lpstr>Contents</vt:lpstr>
      <vt:lpstr>Table 2.1.1</vt:lpstr>
      <vt:lpstr>Table 2.1.2</vt:lpstr>
      <vt:lpstr>Table 2.1.3</vt:lpstr>
      <vt:lpstr>Table 2.1.4</vt:lpstr>
      <vt:lpstr>Table 2.1.5</vt:lpstr>
      <vt:lpstr>Table 2.1.6 </vt:lpstr>
      <vt:lpstr>Table 2.1.7</vt:lpstr>
      <vt:lpstr>Table 2.2.1</vt:lpstr>
      <vt:lpstr>Table 2.2.2</vt:lpstr>
      <vt:lpstr>Table 2.3.1</vt:lpstr>
      <vt:lpstr>Table 2.3.2</vt:lpstr>
      <vt:lpstr>Table 2.4.1</vt:lpstr>
      <vt:lpstr>Table 2.4.2</vt:lpstr>
      <vt:lpstr>Table 2.4.3</vt:lpstr>
      <vt:lpstr>Table 2.4.4</vt:lpstr>
      <vt:lpstr>Table 2.4.5</vt:lpstr>
      <vt:lpstr>Table 2.4.6</vt:lpstr>
      <vt:lpstr>Table 2.4.7</vt:lpstr>
      <vt:lpstr>Table 2.4.8</vt:lpstr>
      <vt:lpstr>Table 3.2</vt:lpstr>
      <vt:lpstr>Table 3. 3</vt:lpstr>
      <vt:lpstr>Table 3.4</vt:lpstr>
      <vt:lpstr>Table 3. 5</vt:lpstr>
      <vt:lpstr>Table 3.6</vt:lpstr>
      <vt:lpstr>Table 3.7</vt:lpstr>
      <vt:lpstr>Table 3.8</vt:lpstr>
      <vt:lpstr>Table 3.9</vt:lpstr>
      <vt:lpstr>Table 3.10</vt:lpstr>
      <vt:lpstr>Table 3.11</vt:lpstr>
      <vt:lpstr>Table 3.12</vt:lpstr>
      <vt:lpstr>Table 3.13</vt:lpstr>
      <vt:lpstr>Table 3.14</vt:lpstr>
      <vt:lpstr>Table 3.15</vt:lpstr>
      <vt:lpstr>Table 3.16</vt:lpstr>
      <vt:lpstr>Table 3.17</vt:lpstr>
      <vt:lpstr>Table 3.18</vt:lpstr>
      <vt:lpstr>Table 3.19</vt:lpstr>
      <vt:lpstr>Table 3.20</vt:lpstr>
      <vt:lpstr>Table 3.21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4.8A</vt:lpstr>
      <vt:lpstr>Table 4. 8B</vt:lpstr>
      <vt:lpstr>Table 4.9</vt:lpstr>
      <vt:lpstr>Table 4.10A</vt:lpstr>
      <vt:lpstr>Table 4.10B</vt:lpstr>
      <vt:lpstr>Table 4.11</vt:lpstr>
      <vt:lpstr>Table 4.12</vt:lpstr>
      <vt:lpstr>Table 4.13</vt:lpstr>
      <vt:lpstr>Table 4.14</vt:lpstr>
      <vt:lpstr>Table 4.15</vt:lpstr>
      <vt:lpstr>Table 4.16</vt:lpstr>
      <vt:lpstr>Table 4.17</vt:lpstr>
      <vt:lpstr>Table 4.18</vt:lpstr>
      <vt:lpstr>Table 4.19</vt:lpstr>
      <vt:lpstr>Table 4.20</vt:lpstr>
      <vt:lpstr>Table 4.21</vt:lpstr>
      <vt:lpstr>Table 4.22</vt:lpstr>
      <vt:lpstr>Table 4.23</vt:lpstr>
      <vt:lpstr>Table 4.24A</vt:lpstr>
      <vt:lpstr>Table 4.24B</vt:lpstr>
      <vt:lpstr>Table 4.25</vt:lpstr>
      <vt:lpstr>Table 4.26A</vt:lpstr>
      <vt:lpstr>Table 4.26B</vt:lpstr>
      <vt:lpstr>Table 4.27</vt:lpstr>
      <vt:lpstr>Table 4.28A</vt:lpstr>
      <vt:lpstr>Table 4.28B</vt:lpstr>
      <vt:lpstr>Table 4.29</vt:lpstr>
      <vt:lpstr>Table 4.30</vt:lpstr>
      <vt:lpstr>Table 4.31</vt:lpstr>
      <vt:lpstr>Table 4.32</vt:lpstr>
      <vt:lpstr>Table 4.33</vt:lpstr>
      <vt:lpstr>Table 4.33B</vt:lpstr>
      <vt:lpstr>Table 4.34</vt:lpstr>
      <vt:lpstr>Table 4.35A</vt:lpstr>
      <vt:lpstr>Table 4.35B</vt:lpstr>
      <vt:lpstr>Table 4.36</vt:lpstr>
      <vt:lpstr>Table 4.37</vt:lpstr>
      <vt:lpstr>Table 4.38</vt:lpstr>
      <vt:lpstr>Table 4.39</vt:lpstr>
      <vt:lpstr>Table 4.40</vt:lpstr>
      <vt:lpstr>Table 4.41</vt:lpstr>
      <vt:lpstr>Table 4.42</vt:lpstr>
      <vt:lpstr>Table 4.43</vt:lpstr>
      <vt:lpstr>Table 4.44</vt:lpstr>
      <vt:lpstr>Table 4.45</vt:lpstr>
      <vt:lpstr>Table 4.46</vt:lpstr>
      <vt:lpstr>'Table 2.2.1'!_Toc512869696</vt:lpstr>
      <vt:lpstr>'Table 3.4'!_Toc518064028</vt:lpstr>
      <vt:lpstr>'Table 3.8'!_Toc518064032</vt:lpstr>
      <vt:lpstr>'Table 3.12'!_Toc518064036</vt:lpstr>
      <vt:lpstr>'Table 2.1.2'!_Toc518116684</vt:lpstr>
      <vt:lpstr>'Table 2.1.7'!_Toc518116689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Ephrem RUKUNDO</dc:creator>
  <cp:lastModifiedBy>Tharcisse</cp:lastModifiedBy>
  <dcterms:created xsi:type="dcterms:W3CDTF">2018-03-12T13:32:07Z</dcterms:created>
  <dcterms:modified xsi:type="dcterms:W3CDTF">2021-09-10T12:02:33Z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a39b5095-63c3-4997-966c-b88beb1a8fd9</vt:lpwstr>
  </property>
</Properties>
</file>